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iasr\Desktop\"/>
    </mc:Choice>
  </mc:AlternateContent>
  <xr:revisionPtr revIDLastSave="0" documentId="13_ncr:1_{C05B2BAC-C5D9-49EC-9874-FFEE9013D9C2}" xr6:coauthVersionLast="47" xr6:coauthVersionMax="47" xr10:uidLastSave="{00000000-0000-0000-0000-000000000000}"/>
  <bookViews>
    <workbookView xWindow="-110" yWindow="-110" windowWidth="19420" windowHeight="10420" xr2:uid="{0B81745A-BF08-4934-867E-370A3AEE0D9E}"/>
  </bookViews>
  <sheets>
    <sheet name="Horarios_Circuitos" sheetId="1" r:id="rId1"/>
    <sheet name="Interrupciones_Municipios" sheetId="2" r:id="rId2"/>
    <sheet name="Cronograma" sheetId="5" r:id="rId3"/>
    <sheet name="Barrios_Circuitos" sheetId="3" r:id="rId4"/>
    <sheet name="Rangos Direcciones" sheetId="4" r:id="rId5"/>
  </sheets>
  <externalReferences>
    <externalReference r:id="rId6"/>
  </externalReferences>
  <definedNames>
    <definedName name="_xlnm._FilterDatabase" localSheetId="3" hidden="1">Barrios_Circuitos!$A$1:$I$28</definedName>
    <definedName name="_xlnm._FilterDatabase" localSheetId="2" hidden="1">Cronograma!$A$2:$F$22</definedName>
    <definedName name="_xlnm._FilterDatabase" localSheetId="0" hidden="1">Horarios_Circuitos!$A$1:$G$21</definedName>
    <definedName name="_xlnm._FilterDatabase" localSheetId="4" hidden="1">'Rangos Direcciones'!$A$1:$B$20</definedName>
    <definedName name="EVALUACION">[1]Listas!$K$3:$K$8</definedName>
    <definedName name="EXPLICACIONCOMERCIAL">[1]Listas!$E$3:$E$6</definedName>
    <definedName name="Lun">#REF!</definedName>
    <definedName name="Mart">#REF!</definedName>
    <definedName name="MEDIOS">[1]Listas!$J$3:$J$7</definedName>
    <definedName name="MOTIVOSUSPENSION">[1]Listas!$D$3:$D$50</definedName>
    <definedName name="MUNICIPIO">[1]Listas!$B$3:$B$14</definedName>
    <definedName name="OPERADOR">[1]Listas!$L$3:$L$21</definedName>
    <definedName name="RANGO">[1]Listas!$H$3:$H$8</definedName>
    <definedName name="VALIDACION">[1]Listas!$I$3:$I$5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" l="1"/>
  <c r="I7" i="1"/>
  <c r="I19" i="1" l="1"/>
  <c r="I22" i="1" l="1"/>
  <c r="H22" i="1"/>
</calcChain>
</file>

<file path=xl/sharedStrings.xml><?xml version="1.0" encoding="utf-8"?>
<sst xmlns="http://schemas.openxmlformats.org/spreadsheetml/2006/main" count="411" uniqueCount="149">
  <si>
    <t>CIRCUITO</t>
  </si>
  <si>
    <t>USUARIOS</t>
  </si>
  <si>
    <t>MUNICIPIO</t>
  </si>
  <si>
    <t>HORAS</t>
  </si>
  <si>
    <t>CIERRE</t>
  </si>
  <si>
    <t>APERTURA</t>
  </si>
  <si>
    <t>AURES 1 Y 2</t>
  </si>
  <si>
    <t>MEDELLIN</t>
  </si>
  <si>
    <t>CUCARACHO</t>
  </si>
  <si>
    <t>SANTA ELENA</t>
  </si>
  <si>
    <t>PORVENIR</t>
  </si>
  <si>
    <t>AJIZAL</t>
  </si>
  <si>
    <t>ITAGUI</t>
  </si>
  <si>
    <t>ALTAVISTA</t>
  </si>
  <si>
    <t>BELENCITO</t>
  </si>
  <si>
    <t>CAMPESTRE</t>
  </si>
  <si>
    <t>ENVIGADO</t>
  </si>
  <si>
    <t>EL RINCON</t>
  </si>
  <si>
    <t>EL RODEO</t>
  </si>
  <si>
    <t>LA ESTRELLA</t>
  </si>
  <si>
    <t>LA PASTORA</t>
  </si>
  <si>
    <t>LA YE</t>
  </si>
  <si>
    <t>LAS BRISAS</t>
  </si>
  <si>
    <t>MANZANILLO</t>
  </si>
  <si>
    <t>MIRAFLORES</t>
  </si>
  <si>
    <t>HORARIO INTERRUPCION</t>
  </si>
  <si>
    <t>BARRRIOS</t>
  </si>
  <si>
    <t>DESDE</t>
  </si>
  <si>
    <t>HASTA</t>
  </si>
  <si>
    <t>Bellavista; San Andrés; Centro; La Ferrería; Horizontes; Quebrada Grande; El Pedrero; Chile; La Chinca; Las Brisas; Caquetá; Ancón San Martin; Camilo Torres; El Dorado; Primavera; San Cayetano; Escobar; San Vicente; Zona Industrial; San Agustín; Monterrey</t>
  </si>
  <si>
    <t>MEDELLIN (Sur/Centro  Occidente)</t>
  </si>
  <si>
    <t>Las Mercedes; Los Alpes; La Palma; Las Violetas; La Loma de Los Bernal; Altavista; La Gloria; San Bernardo; Las Playas; Diego Echavarría; Belén; El Rincón; Santa Rosa De Lima; Juan XXIII - La Quiebra; Calasanz Parte Alta; Nuevos Conquistadores; El Salado; Campo Alegre; Santa Monica; Betania; Las Independencias; Belencito; Antonio Nariño; El Socorro; La Pradera; Santa Teresita; San Javier No. 1; Veinte de Julio; San Javier No. 2; Barrio Cristóbal; La Castellana; Las Mercedes; Simón Bolívar; Nueva Villa de Aburra; El Rincón; La Colina; La Hondonada; La Mota; El Rodeo; La Colina; La Hondonada; Diego Echavarría; La Loma de Los Bernal; Parque Juan Pablo II</t>
  </si>
  <si>
    <t>MEDELLIN  (Sur/Centro Oriente)</t>
  </si>
  <si>
    <t>MEDELLIN (Norte/Centro  Occidente)</t>
  </si>
  <si>
    <t>MEDELLIN  (Norte/Centro Oriente)</t>
  </si>
  <si>
    <t>BARRIOS</t>
  </si>
  <si>
    <t>Santa Maria 3</t>
  </si>
  <si>
    <t>La Hondonada</t>
  </si>
  <si>
    <t>El Rincón; La Colina; La Hondonada</t>
  </si>
  <si>
    <t>Colinas del Sur; Santa Maria 3</t>
  </si>
  <si>
    <t>Bombona No. 2; Barrios de Jesús; La Asomadera No. 3; Cataluña; Los Cerros - El Vergel; Loreto</t>
  </si>
  <si>
    <t>Los Balsos No. 1; Los Naranjos; San Lucas</t>
  </si>
  <si>
    <t>Altos del Poblado; La Asomadera No. 3;El Tesoro</t>
  </si>
  <si>
    <t>El Progreso</t>
  </si>
  <si>
    <t>Miraflores; Alejandro Echavarría; Los Cerros - El Vergel; Bombona No. 2; Barrios de Jesús; Cataluña; Loreto; La Milagrosa</t>
  </si>
  <si>
    <t>Aures No. 2; Picacho; Aures No. 1; Monteclaro (San Cristóbal)</t>
  </si>
  <si>
    <t>RANGOS</t>
  </si>
  <si>
    <t>Ajizal</t>
  </si>
  <si>
    <t>De Calle 72A hasta calle 78 entre carrera 55 y carrera 57; De Calle 76 entre carrera 57 y carrera 58; De carrera 60 entre calle 81 y calle 83; De  163006020000000000 hasta  163007082000000000; De  163003739000000000 hasta  163001150000000000</t>
  </si>
  <si>
    <t>Altavista Centro</t>
  </si>
  <si>
    <t>De Calle 20A hasta calle 26 entre carrera 84 y carrera 84BC; De Calle 26 hasta calle 26B entre carrera 83B y carrera 84; De Calle 26B hasta calle 32 entre carrera 81 y carrera 87; De Calle 32 hasta calle 32C entre carrera 83 y carrera 87A; De Calle 30 hasta calle 31 entre carrera 87C y carrera 89D; De Calle 31D hasta calle 31E entre carrera 87A y carrera 89D; De Calle 31B hasta calle 31CB entre carrera 89DD y carrera 89EE; De Calle 27 hasta calle 28 entre carrera 87B y carrera 89D</t>
  </si>
  <si>
    <t>Altavista SUR</t>
  </si>
  <si>
    <t>De Calle 29 a CL 27 entre carrera 76 y carrera 81; De Calle 27A hasta calle 20A entre carrera 75 y carrera 83; De Calle CL 20A hasta calle 4E entre carrera 76 y carrera 84F; De Calle 8 a CL 22 entre carrera 72 y carrera 76; De Calle 24 hasta calle 27A entre carrera 75 y carrera 76; CL 25 hasta calle 30 entre carrera 76 y carrera 81; De Calle 19B hasta calle 27 entre carrera 81 y carrera 83B; De  CL 18 hasta calle 20 entre carrera 84F y carrera 89; De Calle 14B hasta calle 18 entre carrera 90 y carrera 93A</t>
  </si>
  <si>
    <t>Aures</t>
  </si>
  <si>
    <t>De Calle 80A hasta calle 83 entre carrera 89A y carrera 91C; De Calle 81A hasta calle 84A entre carrera 88 y carrera 90; De Calle 81A hasta calle 85 entre carrera 90 A y carrera 92; De Calle 80 hasta calle 82 entre carrera 90 y carrera 92; De Calle 83 hasta calle 87B entre carrera 92A y carrera 94AA; De Calle 79A hasta calle 82 entre carrera 94 y carrera 94AA; De Calle 79BB hasta calle 88 entre carrera 95 y carrera 98; De Calle 88 hasta calle 92 entre carrera 91 y carrera 95</t>
  </si>
  <si>
    <t>Aures 2</t>
  </si>
  <si>
    <t>De Calle 79BB hasta calle 87 entre carrera 96 y carrera 98</t>
  </si>
  <si>
    <t>Belencito</t>
  </si>
  <si>
    <t>De Calle 33 hasta calle 35 entre carrera 84 y carrera 87; De Calle 34C hasta calle 35 entre carrera 87A y carrera 89; De Calle 34B hasta calle 35 entre carrera 89 y carrera 92; De Calle 34B hasta calle 34C entre carrera 92A y carrera 93B; De Calle 35 hasta calle 38 entre carrera 84B y carrera 102;  De Calle 37 hasta calle 39 entre carrera 103 y carrera 106; De Calle 38 hasta calle 39 entre carrera 92 y carrera 94; De Calle 35D hasta calle 39D entre carrera 106 y carrera 109; De Calle 40 hasta calle 49AA entre carrera 101 y carrera 102C; De Calle 40 hasta calle 43 entre carrera 101A y carrera 108; De Calle 43 hasta calle 45AA entre carrera 103 y carrera 116; De Calle 48A hasta calle 48DD entre carrera 94 y carrera 99C</t>
  </si>
  <si>
    <t>Campestre</t>
  </si>
  <si>
    <t>Municipio de Medellín: De Calle 16A hasta calle 19 entre carrera 43A y 43B; De Calle 11A hasta calle 16 entre carrera 43A y 43F; De Calle 1 hasta calle 11 entre carrera 43A y 50; De Calle 1 Sur  hasta calle 17C Sur entre carrera 43A y 50; De Calle 18 Sur hasta calle 20 Sur entre carrera 41A y 50; De Calle 10 hasta calle 14 entre carrera 52 y 65; De Calle 1 hasta calle 10 entre carrera 52 y 67A; De Calle 1 Sur hasta calle 6 Sur entre carrera 50 y 67A; De Calle 1 Sur hasta calle 2 Sur entre carrera 65 y 67; De Calle 2 hasta calle 14 entre carrera 70 y 72; De Calle 2 hasta calle 5 entre carrera 75A y 75B; De Calle 6 Sur hasta calle 12 Sur entre carrera 50 y 52; De Calle 12 B Sur hasta calle 14 Sur entre carrera 50G y 52D; De Calle 16C Sur entre carrera 52D y 55. Municipio de Envigado: De Calle 21 Sur hasta calle 25 Sur entre carrera 41A y 50; De Calle 26 Sur hasta calle 33 Sur entre carrera 43A y 50; De Calle 33B Sur hasta calle 37 Sur entre carrera 45B y 50; De TV 32C Sur hasta TV 32D Sur entre diagonal 31B y diagonal 31C. Municipio de Itagüí: De Calle 63 hasta calle 67A entre carrera 42 y 53; De Calle 78 hasta calle 84A entre carrera 42 y 55; De Calle 85 hasta calle 89 entre carrera 42 y 52</t>
  </si>
  <si>
    <t>Cucaracho</t>
  </si>
  <si>
    <t>De carrera 96 hasta carrera 96C entre calle 49FF y calle 49AA; De carrera 96C hasta carrera 103 entre calle 49A y calle 49B; De carrera 103 hasta carrera 110 entre calle 57 y calle 62; De Calle 62 hasta calle 63 entre carrera 110 y carrera 103A; De Calle 63 entre carrera 103A y carrera 98B; De carrera 94BB hasta carrera 92 entre calle 65 y calle 65C</t>
  </si>
  <si>
    <t>El Rincón</t>
  </si>
  <si>
    <t>De Calle 11C Sur hasta calle 9 Sur entre carrera 54B y carrera 61; De Calle 9B Sur hasta calle 4 Sur entre carrera 79 y carrera 83; De Calle 9B Sur hasta calle 6C Sur entre carrera 82B y carrera 84; De Calle 4 Sur entre carrera 80 y carrera 81B; De Calle 5 Sur hasta calle 1 Sur  entre carrera 83 y carrera 84</t>
  </si>
  <si>
    <t>El Rodeo</t>
  </si>
  <si>
    <t>Municipio Medellin: De Calle 15B Sur hasta calle  9 Sur entre carrera 52 y carrera 55; De Calle 9 Sur entre carrera 55 y carrera 70; De Calle 9 Sur entre carrera 55 y carrera 70; CL 5 Sur hasta calle 3 Sur entre carrera 81A y carrera 75DA; De Calle 3 Sur hasta calle 2 Sur entre carrera 79 y carrera 79C; De Calle 3A Sur hasta calle 2 Sur entre carrera 79 y carrera 75DA; De carrera 75DA hasta carrera 82 entre calle 2 Sur y calle 1; De Calle 1 a CL 2B entre carrera 75CC y carrera 82; De Calle 2B hasta calle 4 entre carrera 75D y carrera 81; De Calle 4 hasta calle 4F entre carrera 78BB y carrera 80; De Calle 3A hasta calle 6 entre carrera 75D y carrera 76A; CL 1 Sur hasta calle 5 entre carrera 75BA y carrera 75D
Municipio Itagui: De carrera 55 hasta carrera 58 entre calle 78 y calle 86A</t>
  </si>
  <si>
    <t>La Estrella</t>
  </si>
  <si>
    <t>Municipio de La Estrella: De Calle 87 Sur hasta calle 76 Sur entre carrera 50 y carrera 65; De Calle 76 Sur hasta calle 75 Sur entre carrera 60 y carrera 62A.
Municipio de Itagui: De Calle 24B hasta calle 37 entre carrera 61 y carrera 70.
Corregimiento San Antonio de Prado: De Calle 58AA Sur hasta calle 43 Sur entre carrera 54F  y carrera 65; De Calle 43 Sur hasta calle 36 Sur entre carrera 63 y carrera 55D</t>
  </si>
  <si>
    <t>La Pastora</t>
  </si>
  <si>
    <t>De Calle 32 hasta calle 37 entre carrera 28A y carrera 30; De Calle 34 hasta calle 37 entre carrera 23 y carrera 26; De Calle 37 hasta calle 38B entre carrera 22C y carrera 28E; De Calle 33 hasta calle 36 entre carrera 10C y carrera 20A; De Calle 43E hasta calle 45 entre carrera 7A y carrera 15B; De Calle 35 hasta calle 37 entre carrera 15 y carrera 16</t>
  </si>
  <si>
    <t>La Ye</t>
  </si>
  <si>
    <t>De carrera 15 entre calle 20C y calle 16A Sur; De Calle 12 Sur entre carrera 11 y carrera 18; De carrera 11 entre calle 12 Sur y calle 9A Sur; De carrera 13 entre calle 9A Sur y calle 4 Sur</t>
  </si>
  <si>
    <t>Las Brisas</t>
  </si>
  <si>
    <t>De Calle 6 hasta calle 10A entre carrera 17 y carrera 18</t>
  </si>
  <si>
    <t>Manzanillo</t>
  </si>
  <si>
    <t>De: 163010180000000000 hasta 163011920000000000 entre 163011722000000000 y 163008615000000128; De 163014378000000000 hasta carrera 68 entre calle 62 y calle 72</t>
  </si>
  <si>
    <t>Miraflores</t>
  </si>
  <si>
    <t>De Calle 38B hasta calle 38F entre carrera 26E y carrera 28B; De Calle 39 hasta calle 40 entre carrera 24D y carrera 26; De Calle 40 hasta calle 45 entre carrera 21 y carrera 24; De Calle 40 hasta calle 43 entre carrera 15A y carrera 16A; De Calle 45 hasta calle 51 entre carrera 11C y carrera 23; De Calle 49C hasta calle 51 entre carrera 10B y carrera 8B</t>
  </si>
  <si>
    <t>Porvenir</t>
  </si>
  <si>
    <t>De carrera 85E hasta carrera 94 entre calle 56A y calle 62; De Calle 62 hasta calle 65 entre carrera 98 y carrera 87; De Calle 65 hasta calle 77 entre carrera 88 y carrera 91; De Calle 77 hasta calle 83 entre carrera 82 y carrera 88; De  136029909510500000 hasta  136029747203000000</t>
  </si>
  <si>
    <t>Santa Elena</t>
  </si>
  <si>
    <t>De Calle 49A hasta calle 52 entre carrera 2C y carrera 11; De Calle 52 hasta calle 55 entre carrera 5 y carrera 15; De Calle 53B hasta calle 56 entre carrera 15 y carrera 18; De Calle 56 hasta calle 56E entre carrera 18 y carrera 25BB; CL 56A hasta calle 57EE entre carrera 24B y carrera 28; De Calle 57EE hasta calle 59C entre carrera 28 y carrera 24</t>
  </si>
  <si>
    <t>La Libertad; Villatina; Villa Lilliam; El Pinal; Los Mangos; Enciso; Sucre</t>
  </si>
  <si>
    <t>MOSCU</t>
  </si>
  <si>
    <t>PALENQUE</t>
  </si>
  <si>
    <t>Moscú</t>
  </si>
  <si>
    <t>De Calle 78 hasta calle 81 entre carrera 39 y carrera 41; De Calle 81 hasta calle 87 entre carrera 39 y carrera 41A; De Calle 87 hasta calle 92 entre carrera 36A y carrera 44A; De Calle 92 hasta calle 101 entre carrera 37 y carrera 42C; De Calle 101 hasta calle 107 entre carrera 37 y carrera 42D; De Calle 107 hasta calle 126 entre carrera 38 y carrera 42E</t>
  </si>
  <si>
    <t>Santo Domingo Savio No. 1; Granizal; Moscú No. 2; Popular; La Salle; Las Granjas; Santa Inés; Villa Guadalupe</t>
  </si>
  <si>
    <t>Palenque</t>
  </si>
  <si>
    <t xml:space="preserve">De Calle 50 hasta calle 54 entre carrera 80 y 86; De Calle 54A hasta calle 59A entre carrera 80 y 85D; De Calle 58B hasta calle 58D entre carrera 85D y 92C; De Calle 61 hasta calle 76 entre carrera 80 y 88ª; De Calle 76 hasta calle 76HH entre carrera 81C y 86; De Calle 77 AC hasta calle 78 entre carrera 79A y 84; De Calle 75 hasta calle 77AC entre carrera 73 y 79A; De Calle 78B hasta calle 84 entre carrera 72A y 80; De Calle 80 hasta calle 85 entre carrera 71 y 72		</t>
  </si>
  <si>
    <t>Bombona No. 2; Barrios de Jesús; La Asomadera No. 3; Cataluña; Los Cerros - El Vergel; Loreto; Miraflores; Alejandro Echavarría; Los Cerros - El Vergel; Bombona No. 2; Barrios de Jesús; Cataluña; Loreto; La Milagrosa; La Libertad; Villatina; Villa Lilliam; El Pinal; Los Mangos; Enciso; Sucre; Santo Domingo Savio No. 1; Granizal; Moscú No. 2; Popular; La Salle; Las Granjas; Santa Inés; Villa Guadalupe</t>
  </si>
  <si>
    <t>Aures No. 2; Picacho; Aures No. 1; Monteclaro (San Cristóbal); Santa Margarita; Olaya Herrera; Juan XXIII - La Quiebra; Cucaracho; Nazareth (San Cristóbal); Monteclaro (San Cristóbal); Pajarito (San Cristóbal); Palenque; La Pradera; Alfonso López; Córdoba; Altamira; López de Mesa; Bosques de San Pablo; Cementerio Universal; Robledo; Palenque; Facultad de Minas; Santa Rosa de Lima; Ferrini; Calasanz Parte Alta; El Pesebre; Fuente Clara; San German ;Calasanz; Blanquizal;  El Diamante; Bello Horizonte; La Pilarica; Villa Flora; Fuente Clara; Robledo; Cucaracho; Palenque; Villa Flora; El Diamante; Bello Horizonte; Santa Margarita; Olaya Herrera; Santa Rosa de Lima; Blanquizal</t>
  </si>
  <si>
    <t>LAS FLORES</t>
  </si>
  <si>
    <t>Las Flores</t>
  </si>
  <si>
    <t>Loma del Barro; El Trianon</t>
  </si>
  <si>
    <t>Loma del Barro; El Trianon; Las Vegas ZI; Alcala; El Portal; Uribe Angel; Las Orquídeas;  Alto De Misael; Zona Centro;  Pontevedra; San Marcos; La Magnolia; Bosques de Zúñiga; Jardines; Zúñiga; Villa Grande</t>
  </si>
  <si>
    <t>Los Balsos No. 1; Los Naranjos; San Lucas; Altos del Poblado; La Asomadera No. 3;El Tesoro; Las Playas; Diego Echavarría; Campo Amor; Patio Bonito; Lalinde; Noel; Manila; La Mota; El Poblado; El Rodeo; Astorga; Cristo Rey; La Florida; El Castillo; Santa Maria de Los Angeles; El Diamante No. 2; Barrio Colombia; Los Balsos No. 2; Guayabal; Alejandría; Castropol; Simesa; Santafe ;Villa Carlota; Shellmar; Parque Juan Pablo II; La Colina; La Aguacatala</t>
  </si>
  <si>
    <t>Maria Auxiliadora</t>
  </si>
  <si>
    <t>Municipio Envigado: De Calle 48D Sur hasta calle 49D Sur entre carrera 43A y carrera 39A; De Calle 49D Sur hasta calle 53C Sur entre carrera 42D y carrera 40; De Calle 53C Sur hasta calle 61B Sur entre carrera 41B y carrera 40
Municipio Sabaneta: De Calle 55 Sur hasta calle 56 Sur entre carrera 38 y carrera 40B</t>
  </si>
  <si>
    <t>SABANETA</t>
  </si>
  <si>
    <t>SALVATORIANOS</t>
  </si>
  <si>
    <t>Salvatorianos</t>
  </si>
  <si>
    <t>Municipio de  La Estrella: CL 79 Sur hasta calle 77 Sur entre carrera 50 y carrera 52A. 
Municipio de Itagui: De Calle 22 hasta calle 30 entre carrera 42 y carrera 56A; De Calle 30 hasta calle 32 entre diagonal 47 y carrera 59; De Calle 32 hasta calle 36 entre carrera 50A y carrera 57; De Calle 36 hasta calle 38 entre carrera 52A y carrera 59; De Calle 35 hasta calle 39 entre carrera 58 y carrera 64; De Calle 36A hasta calle 39A entre carrera 60 y carrera 66</t>
  </si>
  <si>
    <t>19 De Abril; Balcones de Sevilla; Camparola; Colinas del Sur; Ditaires; El Palmar; El Progreso; Glorieta Pilsen; La Esmeralda; La Finca; La Palma; Las Brisas; Las Margaritas; Malta; Monte Verde; Pilsen; Pq. Cementerio Jardín Montesacro; Samaria; Samaria Robles Del Sur; San Antonio; San Fernando; San Francisco; San Gabriel; San Javier; Santa Ana; Santa Catalina; Santa Cruz; Santa Maria 1; Santa Maria 2; Santa Maria 3; Simón Bolívar; Triana; Villa Lia; Yarumito; Zona Industrial 1; Zona Industrial 3</t>
  </si>
  <si>
    <t>Domingo 25</t>
  </si>
  <si>
    <t>Lunes 26</t>
  </si>
  <si>
    <t>PROMEDIO HORAS</t>
  </si>
  <si>
    <t>Subestación Colombia</t>
  </si>
  <si>
    <t>Cantidad de Carrotanques</t>
  </si>
  <si>
    <t>Observaciones</t>
  </si>
  <si>
    <t>Cantidad de rutas</t>
  </si>
  <si>
    <t>Club El Rodeo- 4 Tanque de 5000 lts</t>
  </si>
  <si>
    <t>Por demanda</t>
  </si>
  <si>
    <t xml:space="preserve">Pendiente visita para dimensionar </t>
  </si>
  <si>
    <t>Revisar rutas y ajustar?</t>
  </si>
  <si>
    <t>2 Para los clientes Corporativos-Clinica Cardiovid y Bolivariana</t>
  </si>
  <si>
    <t>Unidad Intermedia San Javier</t>
  </si>
  <si>
    <t>Centro Comercial Los Molinos-Unidad Int. Belén</t>
  </si>
  <si>
    <t>Revisar</t>
  </si>
  <si>
    <t>Rutas en Google Earth?</t>
  </si>
  <si>
    <t>ok</t>
  </si>
  <si>
    <t>Bidones a Instalar</t>
  </si>
  <si>
    <t>Visitar y definir</t>
  </si>
  <si>
    <t>Colonia de Belencito 1 tanque de 2.000 y uno de 1.000</t>
  </si>
  <si>
    <t>2 Tanques de 2000 para la Policía y un tanque de 1.000 para el Ancianato</t>
  </si>
  <si>
    <t>Batallón Bomboná-Pendiente cantidad</t>
  </si>
  <si>
    <t xml:space="preserve">Uno de 33 para Productos Familia, Uno para Ibiza, Uno para Arkadia, 2, uno para Oviedo y Clinica Las Vegas, Dos para Artextil. </t>
  </si>
  <si>
    <t>Las Mercedes; Los Alpes; La Palma; Las Violetas; La Loma de Los Bernal; Altavista; La Gloria; San Bernardo; Las Playas; Diego Echavarría; Belén; El Rincón; Nueva Villa de Aburra.</t>
  </si>
  <si>
    <t>Santa Rosa De Lima; Juan XXIII - La Quiebra; Calasanz Parte Alta; Nuevos Conquistadores; El Salado; Campo Alegre; Santa Monica; Betania; Las Independencias; Belencito; Antonio Nariño; El Socorro; La Pradera; Santa Teresita; San Javier No. 1; Veinte de Julio; San Javier No. 2; Barrio Cristóbal; La Castellana; Simón Bolívar.</t>
  </si>
  <si>
    <t>Las Vegas; Alcala; El Portal; Uribe Angel; Las Orquídeas;  Alto De Misael; Zona Centro; Pontevedra; San Marcos; La Magnolia; Bosques de Zúñiga; Jardines; Zúñiga; Villa Grande</t>
  </si>
  <si>
    <t>Colinas del Sur; Santa Maria; San Fernando;  La Esmeralda; Balcones de Sevilla; Simón Bolívar.</t>
  </si>
  <si>
    <t>Las Playas; Diego Echavarría; Campo Amor; Patio Bonito; Lalinde; Noel; Manila; La Mota; El Poblado; El Rodeo; Astorga; Cristo Rey; La Florida; El Castillo; Santa Maria de Los Angeles; Guayabal; Santafe ;Villa Carlota; La Colina; La Aguacatala</t>
  </si>
  <si>
    <t>El Rincón; La Mota; El Rodeo; La Colina; La Loma de Los Bernal.</t>
  </si>
  <si>
    <t>Ditaires; Triana; San Francisco; San Gabriel; 19 De Abril; Santa Catalina; San Antonio</t>
  </si>
  <si>
    <t>Bellavista; San Andrés; Centro; La Ferrería; Horizontes; Quebrada Grande; El Pedrero; Chile; La Chinca; Las Brisas; Caquetá; Ancón San Martin; Camilo Torres; Primavera; San Cayetano; Escobar; San Vicente; San Agustín; Monterrey.</t>
  </si>
  <si>
    <t>Santa Catalina; La Finca; Ditaires; La Palma; Monte Verde; Pq. Cementerio Jardín Montesacro; Malta; Las Brisas; Santa Ana; Glorieta Pilsen; Las Margaritas; Samaria; San Gabriel; Samaria Robles Del Sur; Camparola; El Palmar;19 De Abril; Pilsen; Yarumito; Villa Lia.</t>
  </si>
  <si>
    <t>Santa Margarita; Olaya Herrera; Juan XXIII - La Quiebra; Cucaracho; Nazareth (San Cristóbal); Monteclaro (San Cristóbal); Palenque; La Pradera.</t>
  </si>
  <si>
    <t>Alfonso López; Córdoba; Altamira; López de Mesa; Robledo; Palenque; Facultad de Minas; Santa Rosa de Lima; Ferrini; Calasanz Parte Alta; El Pesebre; Fuente Clara; Blanquizal;  El Diamante; Bello Horizonte; Villa Flora</t>
  </si>
  <si>
    <t>El Diamante; Bello Horizonte; Santa Margarita; Olaya Herrera; Santa Rosa de Lima; Blanquizal</t>
  </si>
  <si>
    <t>Circuito</t>
  </si>
  <si>
    <t xml:space="preserve">Municipio </t>
  </si>
  <si>
    <t>Horario de cierre</t>
  </si>
  <si>
    <t>Horario de apertura</t>
  </si>
  <si>
    <t>Cantidad de horas interrupción</t>
  </si>
  <si>
    <t>Domingo 2 de Octubre</t>
  </si>
  <si>
    <t>Lunes 3 de Octubre</t>
  </si>
  <si>
    <t>Domingo 2</t>
  </si>
  <si>
    <t>Lunes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</si>
</sst>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20" fontId="1" fillId="0" borderId="1" xfId="1" applyNumberFormat="1" applyBorder="1" applyAlignment="1">
      <alignment vertical="center"/>
    </xf>
    <xf numFmtId="0" fontId="1" fillId="0" borderId="1" xfId="1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Fill="1" applyBorder="1"/>
    <xf numFmtId="20" fontId="2" fillId="0" borderId="1" xfId="0" applyNumberFormat="1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1" fillId="0" borderId="1" xfId="1" applyNumberFormat="1" applyBorder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4" xfId="0" applyBorder="1"/>
    <xf numFmtId="0" fontId="2" fillId="3" borderId="5" xfId="0" applyFont="1" applyFill="1" applyBorder="1" applyAlignment="1">
      <alignment horizontal="center"/>
    </xf>
    <xf numFmtId="0" fontId="0" fillId="4" borderId="0" xfId="0" applyFill="1"/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2" fillId="8" borderId="1" xfId="0" applyFont="1" applyFill="1" applyBorder="1"/>
    <xf numFmtId="3" fontId="3" fillId="8" borderId="1" xfId="0" applyNumberFormat="1" applyFont="1" applyFill="1" applyBorder="1"/>
    <xf numFmtId="20" fontId="2" fillId="8" borderId="1" xfId="0" applyNumberFormat="1" applyFont="1" applyFill="1" applyBorder="1"/>
    <xf numFmtId="20" fontId="3" fillId="8" borderId="4" xfId="0" applyNumberFormat="1" applyFont="1" applyFill="1" applyBorder="1"/>
    <xf numFmtId="46" fontId="3" fillId="8" borderId="4" xfId="0" applyNumberFormat="1" applyFont="1" applyFill="1" applyBorder="1"/>
    <xf numFmtId="0" fontId="3" fillId="8" borderId="1" xfId="0" applyFont="1" applyFill="1" applyBorder="1"/>
    <xf numFmtId="3" fontId="3" fillId="8" borderId="1" xfId="0" applyNumberFormat="1" applyFont="1" applyFill="1" applyBorder="1" applyAlignment="1">
      <alignment vertical="center"/>
    </xf>
    <xf numFmtId="20" fontId="3" fillId="8" borderId="1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4" xfId="0" applyFill="1" applyBorder="1"/>
    <xf numFmtId="0" fontId="0" fillId="7" borderId="0" xfId="0" applyFill="1"/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" fillId="0" borderId="1" xfId="1" applyNumberFormat="1" applyBorder="1" applyAlignment="1">
      <alignment horizontal="right" vertical="center"/>
    </xf>
    <xf numFmtId="0" fontId="1" fillId="0" borderId="1" xfId="1" applyBorder="1" applyAlignment="1">
      <alignment horizontal="center" vertical="center"/>
    </xf>
    <xf numFmtId="20" fontId="1" fillId="0" borderId="1" xfId="1" applyNumberFormat="1" applyBorder="1" applyAlignment="1">
      <alignment horizontal="left" vertical="center"/>
    </xf>
    <xf numFmtId="0" fontId="1" fillId="2" borderId="1" xfId="1" applyFill="1" applyBorder="1" applyAlignment="1">
      <alignment horizontal="center"/>
    </xf>
    <xf numFmtId="3" fontId="1" fillId="0" borderId="1" xfId="1" applyNumberFormat="1" applyBorder="1" applyAlignment="1">
      <alignment horizontal="center" vertical="center"/>
    </xf>
    <xf numFmtId="166" fontId="3" fillId="0" borderId="1" xfId="0" applyNumberFormat="1" applyFont="1" applyFill="1" applyBorder="1"/>
    <xf numFmtId="166" fontId="3" fillId="7" borderId="1" xfId="0" applyNumberFormat="1" applyFont="1" applyFill="1" applyBorder="1"/>
    <xf numFmtId="166" fontId="2" fillId="0" borderId="1" xfId="0" applyNumberFormat="1" applyFont="1" applyFill="1" applyBorder="1"/>
    <xf numFmtId="166" fontId="0" fillId="0" borderId="1" xfId="0" applyNumberFormat="1" applyBorder="1"/>
    <xf numFmtId="166" fontId="1" fillId="0" borderId="1" xfId="1" applyNumberFormat="1" applyBorder="1" applyAlignment="1">
      <alignment horizontal="right" vertical="center"/>
    </xf>
    <xf numFmtId="166" fontId="1" fillId="0" borderId="1" xfId="1" applyNumberFormat="1" applyBorder="1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1" fillId="0" borderId="1" xfId="1" applyNumberFormat="1" applyBorder="1" applyAlignment="1">
      <alignment horizontal="right" vertical="center"/>
    </xf>
    <xf numFmtId="0" fontId="0" fillId="0" borderId="0" xfId="0" applyAlignment="1">
      <alignment horizontal="right"/>
    </xf>
    <xf numFmtId="166" fontId="1" fillId="0" borderId="1" xfId="0" applyNumberFormat="1" applyFont="1" applyBorder="1" applyAlignment="1">
      <alignment horizontal="right" vertical="center"/>
    </xf>
    <xf numFmtId="19" fontId="1" fillId="0" borderId="1" xfId="1" applyNumberFormat="1" applyBorder="1" applyAlignment="1">
      <alignment horizontal="right" vertical="center"/>
    </xf>
    <xf numFmtId="19" fontId="1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D0668927-6682-41EC-A74D-FCCAC6D92C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GPI\Herramienta%20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VR"/>
      <sheetName val="Registros"/>
      <sheetName val="Aprobacion"/>
      <sheetName val="Listas"/>
      <sheetName val="Validacion"/>
      <sheetName val="Rangos"/>
      <sheetName val="Hoja1"/>
    </sheetNames>
    <sheetDataSet>
      <sheetData sheetId="0"/>
      <sheetData sheetId="1"/>
      <sheetData sheetId="2"/>
      <sheetData sheetId="3"/>
      <sheetData sheetId="4">
        <row r="3">
          <cell r="A3" t="str">
            <v>Circuito total</v>
          </cell>
          <cell r="B3" t="str">
            <v xml:space="preserve">Barbosa </v>
          </cell>
          <cell r="D3" t="str">
            <v xml:space="preserve">Adecuación hidráulica VRP </v>
          </cell>
          <cell r="E3" t="str">
            <v>Daño</v>
          </cell>
          <cell r="H3" t="str">
            <v>CR</v>
          </cell>
          <cell r="I3" t="str">
            <v>Si</v>
          </cell>
          <cell r="J3" t="str">
            <v>Puerta a puerta</v>
          </cell>
          <cell r="K3" t="str">
            <v>Aprobada en fecha de solicitud</v>
          </cell>
          <cell r="L3" t="str">
            <v>Armando de Jesus Valencia Alvarez</v>
          </cell>
        </row>
        <row r="4">
          <cell r="B4" t="str">
            <v>Bello</v>
          </cell>
          <cell r="D4" t="str">
            <v>Cambio de hidrante</v>
          </cell>
          <cell r="E4" t="str">
            <v>Mantenimiento</v>
          </cell>
          <cell r="H4" t="str">
            <v>CL</v>
          </cell>
          <cell r="I4" t="str">
            <v>No</v>
          </cell>
          <cell r="J4" t="str">
            <v>Perifoneo</v>
          </cell>
          <cell r="K4" t="str">
            <v xml:space="preserve">Aprobación por parte de Jefatura </v>
          </cell>
          <cell r="L4" t="str">
            <v>Elkin de Jesus Maldonado Torres</v>
          </cell>
        </row>
        <row r="5">
          <cell r="B5" t="str">
            <v>Caldas</v>
          </cell>
          <cell r="D5" t="str">
            <v>Cambio de válvula</v>
          </cell>
          <cell r="E5" t="str">
            <v xml:space="preserve">Modernización </v>
          </cell>
          <cell r="H5" t="str">
            <v>TRAN</v>
          </cell>
          <cell r="I5" t="str">
            <v>N-A</v>
          </cell>
          <cell r="J5" t="str">
            <v>Volantes</v>
          </cell>
          <cell r="K5" t="str">
            <v>Aprobación por parte de Subgerencia SOMA</v>
          </cell>
          <cell r="L5" t="str">
            <v>John Jairo Mazo Valencia</v>
          </cell>
        </row>
        <row r="6">
          <cell r="B6" t="str">
            <v>Copacabana</v>
          </cell>
          <cell r="D6" t="str">
            <v>Daño</v>
          </cell>
          <cell r="E6" t="str">
            <v>Lavado de tanque</v>
          </cell>
          <cell r="H6" t="str">
            <v>DIAG</v>
          </cell>
          <cell r="J6" t="str">
            <v>IVR</v>
          </cell>
          <cell r="K6" t="str">
            <v>Aprobada en fecha sugerida por la UOIAS</v>
          </cell>
          <cell r="L6" t="str">
            <v>Jorge Humberto Marin Posada</v>
          </cell>
        </row>
        <row r="7">
          <cell r="B7" t="str">
            <v>El Retiro</v>
          </cell>
          <cell r="D7" t="str">
            <v>Empalme de conducción</v>
          </cell>
          <cell r="H7" t="str">
            <v>CIRC</v>
          </cell>
          <cell r="J7" t="str">
            <v>Plan medios</v>
          </cell>
          <cell r="K7" t="str">
            <v>Aprobación en proceso, reprogramar en fecha sugerida</v>
          </cell>
          <cell r="L7" t="str">
            <v>Nelson Orlando Santamaría Zuluaga</v>
          </cell>
        </row>
        <row r="8">
          <cell r="B8" t="str">
            <v>Envigado</v>
          </cell>
          <cell r="D8" t="str">
            <v xml:space="preserve">Empalme de red nueva a red existente </v>
          </cell>
          <cell r="H8" t="str">
            <v>AVDA</v>
          </cell>
          <cell r="K8" t="str">
            <v>No aprobada</v>
          </cell>
          <cell r="L8" t="str">
            <v>Carmen Emilia Bedoya</v>
          </cell>
        </row>
        <row r="9">
          <cell r="B9" t="str">
            <v>Girardota</v>
          </cell>
          <cell r="D9" t="str">
            <v>Inspección aducción</v>
          </cell>
          <cell r="L9" t="str">
            <v>Julio César Rúa Arango</v>
          </cell>
        </row>
        <row r="10">
          <cell r="B10" t="str">
            <v>Itagüí</v>
          </cell>
          <cell r="D10" t="str">
            <v>Inspección infraestructura</v>
          </cell>
          <cell r="L10" t="str">
            <v>Yaneth Moreno Vélez</v>
          </cell>
        </row>
        <row r="11">
          <cell r="B11" t="str">
            <v>La Estrella</v>
          </cell>
          <cell r="D11" t="str">
            <v>Inspección interna de tanque</v>
          </cell>
          <cell r="L11" t="str">
            <v>Lina Acevedo</v>
          </cell>
        </row>
        <row r="12">
          <cell r="B12" t="str">
            <v>Medellín</v>
          </cell>
          <cell r="D12" t="str">
            <v xml:space="preserve">Instalación red nueva </v>
          </cell>
        </row>
        <row r="13">
          <cell r="B13" t="str">
            <v>Rionegro</v>
          </cell>
          <cell r="D13" t="str">
            <v>Instalación VRP</v>
          </cell>
        </row>
        <row r="14">
          <cell r="B14" t="str">
            <v>Sabaneta</v>
          </cell>
          <cell r="D14" t="str">
            <v>Instalar Accesorio</v>
          </cell>
        </row>
        <row r="15">
          <cell r="D15" t="str">
            <v>Instalar descargue</v>
          </cell>
        </row>
        <row r="16">
          <cell r="D16" t="str">
            <v xml:space="preserve">Instalar escaleras internas en tanques </v>
          </cell>
        </row>
        <row r="17">
          <cell r="D17" t="str">
            <v xml:space="preserve">Instalar hidrante </v>
          </cell>
        </row>
        <row r="18">
          <cell r="D18" t="str">
            <v xml:space="preserve">Instalar macromedidor </v>
          </cell>
        </row>
        <row r="19">
          <cell r="D19" t="str">
            <v>Instalar rebose</v>
          </cell>
        </row>
        <row r="20">
          <cell r="D20" t="str">
            <v xml:space="preserve">Instalar válvula </v>
          </cell>
        </row>
        <row r="21">
          <cell r="D21" t="str">
            <v xml:space="preserve">Intercalar válvula </v>
          </cell>
        </row>
        <row r="22">
          <cell r="D22" t="str">
            <v xml:space="preserve">Interrupción circuito de energía </v>
          </cell>
        </row>
        <row r="23">
          <cell r="D23" t="str">
            <v xml:space="preserve">Lavado de red </v>
          </cell>
        </row>
        <row r="24">
          <cell r="D24" t="str">
            <v>Lavado de tanque</v>
          </cell>
        </row>
        <row r="25">
          <cell r="D25" t="str">
            <v>Mantenimiento bombeo</v>
          </cell>
        </row>
        <row r="26">
          <cell r="D26" t="str">
            <v>Mantenimiento conducción</v>
          </cell>
        </row>
        <row r="27">
          <cell r="D27" t="str">
            <v xml:space="preserve">Mantenimiento ERP </v>
          </cell>
        </row>
        <row r="28">
          <cell r="D28" t="str">
            <v>Mantenimiento planta potabilización</v>
          </cell>
        </row>
        <row r="29">
          <cell r="D29" t="str">
            <v>Mantenimiento tanque</v>
          </cell>
        </row>
        <row r="30">
          <cell r="D30" t="str">
            <v>Mantenimiento subestación energía</v>
          </cell>
        </row>
        <row r="31">
          <cell r="D31" t="str">
            <v>Mantenimiento válvula</v>
          </cell>
        </row>
        <row r="32">
          <cell r="D32" t="str">
            <v>Preaislada</v>
          </cell>
        </row>
        <row r="33">
          <cell r="D33" t="str">
            <v>Proyecto DPR</v>
          </cell>
        </row>
        <row r="34">
          <cell r="D34" t="str">
            <v xml:space="preserve">Pruebas hidrostáticas </v>
          </cell>
        </row>
        <row r="35">
          <cell r="D35" t="str">
            <v xml:space="preserve">Renovación de red existente </v>
          </cell>
        </row>
        <row r="36">
          <cell r="D36" t="str">
            <v xml:space="preserve">Reparación de red existente </v>
          </cell>
        </row>
        <row r="37">
          <cell r="D37" t="str">
            <v>Reparación del tanque</v>
          </cell>
        </row>
        <row r="38">
          <cell r="D38" t="str">
            <v>Reparación fuga red primaria</v>
          </cell>
        </row>
        <row r="39">
          <cell r="D39" t="str">
            <v>Retirar Accesorio</v>
          </cell>
        </row>
        <row r="40">
          <cell r="D40" t="str">
            <v>Retirar acometida</v>
          </cell>
        </row>
        <row r="41">
          <cell r="D41" t="str">
            <v xml:space="preserve">Retirar hidrante </v>
          </cell>
        </row>
        <row r="42">
          <cell r="D42" t="str">
            <v xml:space="preserve">Retirar válvula </v>
          </cell>
        </row>
        <row r="43">
          <cell r="D43" t="str">
            <v>Retiro Tee red fuera de servicio</v>
          </cell>
        </row>
        <row r="44">
          <cell r="D44" t="str">
            <v xml:space="preserve">Reubicación de hidrante </v>
          </cell>
        </row>
        <row r="45">
          <cell r="D45" t="str">
            <v xml:space="preserve">Reubicación de válvula </v>
          </cell>
        </row>
        <row r="46">
          <cell r="D46" t="str">
            <v xml:space="preserve">Sectorización hidráulica </v>
          </cell>
        </row>
        <row r="47">
          <cell r="D47" t="str">
            <v>Taponar red existente</v>
          </cell>
        </row>
        <row r="48">
          <cell r="D48" t="str">
            <v>Traslado acometida</v>
          </cell>
        </row>
        <row r="49">
          <cell r="D49" t="str">
            <v>Traslado red</v>
          </cell>
        </row>
        <row r="50">
          <cell r="D50" t="str">
            <v>N-A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1FF9-46C3-4B96-A3B5-B1D04BC6F70B}">
  <dimension ref="A1:L22"/>
  <sheetViews>
    <sheetView tabSelected="1" zoomScaleNormal="100" workbookViewId="0">
      <selection activeCell="F20" sqref="F20"/>
    </sheetView>
  </sheetViews>
  <sheetFormatPr baseColWidth="10" defaultRowHeight="14.5" x14ac:dyDescent="0.35"/>
  <cols>
    <col min="1" max="1" width="18.54296875" customWidth="1"/>
    <col min="2" max="2" width="12.81640625" bestFit="1" customWidth="1"/>
    <col min="3" max="3" width="7.54296875" bestFit="1" customWidth="1"/>
    <col min="4" max="4" width="12.81640625" customWidth="1"/>
    <col min="5" max="5" width="18" customWidth="1"/>
    <col min="6" max="6" width="13.54296875" customWidth="1"/>
    <col min="7" max="7" width="20.6328125" customWidth="1"/>
    <col min="8" max="8" width="17.54296875" hidden="1" customWidth="1"/>
    <col min="9" max="9" width="24.1796875" hidden="1" customWidth="1"/>
    <col min="10" max="10" width="66.453125" hidden="1" customWidth="1"/>
    <col min="11" max="11" width="22" hidden="1" customWidth="1"/>
    <col min="12" max="12" width="66.1796875" hidden="1" customWidth="1"/>
    <col min="13" max="14" width="0" hidden="1" customWidth="1"/>
  </cols>
  <sheetData>
    <row r="1" spans="1:12" ht="15.5" x14ac:dyDescent="0.35">
      <c r="A1" s="24" t="s">
        <v>0</v>
      </c>
      <c r="B1" s="25" t="s">
        <v>2</v>
      </c>
      <c r="C1" s="24" t="s">
        <v>3</v>
      </c>
      <c r="D1" s="59" t="s">
        <v>4</v>
      </c>
      <c r="E1" s="59"/>
      <c r="F1" s="59" t="s">
        <v>5</v>
      </c>
      <c r="G1" s="59"/>
      <c r="H1" s="24" t="s">
        <v>111</v>
      </c>
      <c r="I1" s="24" t="s">
        <v>109</v>
      </c>
      <c r="J1" s="24" t="s">
        <v>110</v>
      </c>
      <c r="K1" s="24" t="s">
        <v>120</v>
      </c>
      <c r="L1" s="31" t="s">
        <v>122</v>
      </c>
    </row>
    <row r="2" spans="1:12" ht="15.5" x14ac:dyDescent="0.35">
      <c r="A2" s="13" t="s">
        <v>11</v>
      </c>
      <c r="B2" s="15" t="s">
        <v>12</v>
      </c>
      <c r="C2" s="18">
        <v>10</v>
      </c>
      <c r="D2" s="14" t="s">
        <v>147</v>
      </c>
      <c r="E2" s="81">
        <v>0.33333333333333331</v>
      </c>
      <c r="F2" s="14" t="s">
        <v>147</v>
      </c>
      <c r="G2" s="79">
        <v>0.75</v>
      </c>
      <c r="H2" s="60">
        <v>1</v>
      </c>
      <c r="I2" s="60">
        <v>1</v>
      </c>
      <c r="J2" s="61"/>
      <c r="K2" s="56" t="s">
        <v>121</v>
      </c>
    </row>
    <row r="3" spans="1:12" ht="15.5" x14ac:dyDescent="0.35">
      <c r="A3" s="13" t="s">
        <v>23</v>
      </c>
      <c r="B3" s="15" t="s">
        <v>12</v>
      </c>
      <c r="C3" s="18">
        <v>12</v>
      </c>
      <c r="D3" s="14" t="s">
        <v>147</v>
      </c>
      <c r="E3" s="81">
        <v>0.5</v>
      </c>
      <c r="F3" s="14" t="s">
        <v>147</v>
      </c>
      <c r="G3" s="79">
        <v>0</v>
      </c>
      <c r="H3" s="60"/>
      <c r="I3" s="60"/>
      <c r="J3" s="61"/>
      <c r="K3" s="56"/>
    </row>
    <row r="4" spans="1:12" ht="15.5" x14ac:dyDescent="0.35">
      <c r="A4" s="13" t="s">
        <v>13</v>
      </c>
      <c r="B4" s="15" t="s">
        <v>7</v>
      </c>
      <c r="C4" s="18">
        <v>10</v>
      </c>
      <c r="D4" s="14" t="s">
        <v>147</v>
      </c>
      <c r="E4" s="81">
        <v>0.33333333333333331</v>
      </c>
      <c r="F4" s="14" t="s">
        <v>147</v>
      </c>
      <c r="G4" s="79">
        <v>0.75</v>
      </c>
      <c r="H4" s="27">
        <v>5</v>
      </c>
      <c r="I4" s="28">
        <v>5</v>
      </c>
      <c r="J4" s="30" t="s">
        <v>118</v>
      </c>
      <c r="K4" s="1" t="s">
        <v>121</v>
      </c>
    </row>
    <row r="5" spans="1:12" ht="15.5" x14ac:dyDescent="0.35">
      <c r="A5" s="16" t="s">
        <v>6</v>
      </c>
      <c r="B5" s="17" t="s">
        <v>7</v>
      </c>
      <c r="C5" s="18">
        <v>12</v>
      </c>
      <c r="D5" s="14" t="s">
        <v>147</v>
      </c>
      <c r="E5" s="81">
        <v>0.5</v>
      </c>
      <c r="F5" s="14" t="s">
        <v>147</v>
      </c>
      <c r="G5" s="79">
        <v>0</v>
      </c>
      <c r="H5" s="27">
        <v>1</v>
      </c>
      <c r="I5" s="29">
        <v>1</v>
      </c>
      <c r="J5" s="30"/>
      <c r="K5" s="1" t="s">
        <v>121</v>
      </c>
    </row>
    <row r="6" spans="1:12" ht="15.5" x14ac:dyDescent="0.35">
      <c r="A6" s="13" t="s">
        <v>14</v>
      </c>
      <c r="B6" s="15" t="s">
        <v>7</v>
      </c>
      <c r="C6" s="18">
        <v>12</v>
      </c>
      <c r="D6" s="14" t="s">
        <v>147</v>
      </c>
      <c r="E6" s="81">
        <v>0.41666666666666669</v>
      </c>
      <c r="F6" s="14" t="s">
        <v>147</v>
      </c>
      <c r="G6" s="79">
        <v>0.91666666666666663</v>
      </c>
      <c r="H6" s="27">
        <v>4</v>
      </c>
      <c r="I6" s="29">
        <v>4</v>
      </c>
      <c r="J6" s="30" t="s">
        <v>117</v>
      </c>
      <c r="K6" s="1" t="s">
        <v>121</v>
      </c>
      <c r="L6" t="s">
        <v>124</v>
      </c>
    </row>
    <row r="7" spans="1:12" ht="15.5" x14ac:dyDescent="0.35">
      <c r="A7" s="13" t="s">
        <v>15</v>
      </c>
      <c r="B7" s="15" t="s">
        <v>7</v>
      </c>
      <c r="C7" s="18">
        <v>12</v>
      </c>
      <c r="D7" s="14" t="s">
        <v>147</v>
      </c>
      <c r="E7" s="81">
        <v>0.41666666666666669</v>
      </c>
      <c r="F7" s="14" t="s">
        <v>147</v>
      </c>
      <c r="G7" s="79">
        <v>0.83333333333333337</v>
      </c>
      <c r="H7" s="27">
        <v>5</v>
      </c>
      <c r="I7" s="29">
        <f>5+7</f>
        <v>12</v>
      </c>
      <c r="J7" s="30" t="s">
        <v>127</v>
      </c>
      <c r="K7" s="1" t="s">
        <v>121</v>
      </c>
    </row>
    <row r="8" spans="1:12" ht="15.5" x14ac:dyDescent="0.35">
      <c r="A8" s="16" t="s">
        <v>8</v>
      </c>
      <c r="B8" s="17" t="s">
        <v>7</v>
      </c>
      <c r="C8" s="18">
        <v>12</v>
      </c>
      <c r="D8" s="14" t="s">
        <v>147</v>
      </c>
      <c r="E8" s="81">
        <v>0.41666666666666669</v>
      </c>
      <c r="F8" s="14" t="s">
        <v>147</v>
      </c>
      <c r="G8" s="79">
        <v>0.91666666666666663</v>
      </c>
      <c r="H8" s="27">
        <v>2</v>
      </c>
      <c r="I8" s="29">
        <v>2</v>
      </c>
      <c r="J8" s="30"/>
      <c r="K8" s="1" t="s">
        <v>121</v>
      </c>
    </row>
    <row r="9" spans="1:12" ht="15.5" x14ac:dyDescent="0.35">
      <c r="A9" s="13" t="s">
        <v>17</v>
      </c>
      <c r="B9" s="15" t="s">
        <v>7</v>
      </c>
      <c r="C9" s="18">
        <v>12</v>
      </c>
      <c r="D9" s="14" t="s">
        <v>147</v>
      </c>
      <c r="E9" s="81">
        <v>0.33333333333333331</v>
      </c>
      <c r="F9" s="14" t="s">
        <v>147</v>
      </c>
      <c r="G9" s="79">
        <v>0.83333333333333337</v>
      </c>
      <c r="H9" s="54">
        <v>2</v>
      </c>
      <c r="I9" s="57">
        <v>2</v>
      </c>
      <c r="J9" s="30"/>
      <c r="K9" s="1" t="s">
        <v>121</v>
      </c>
    </row>
    <row r="10" spans="1:12" ht="15.5" x14ac:dyDescent="0.35">
      <c r="A10" s="13" t="s">
        <v>18</v>
      </c>
      <c r="B10" s="15" t="s">
        <v>7</v>
      </c>
      <c r="C10" s="18">
        <v>12</v>
      </c>
      <c r="D10" s="14" t="s">
        <v>147</v>
      </c>
      <c r="E10" s="79">
        <v>0.5</v>
      </c>
      <c r="F10" s="14" t="s">
        <v>147</v>
      </c>
      <c r="G10" s="79">
        <v>0</v>
      </c>
      <c r="H10" s="55"/>
      <c r="I10" s="58"/>
      <c r="J10" s="30" t="s">
        <v>112</v>
      </c>
      <c r="K10" s="1" t="s">
        <v>121</v>
      </c>
    </row>
    <row r="11" spans="1:12" ht="15.5" x14ac:dyDescent="0.35">
      <c r="A11" s="13" t="s">
        <v>19</v>
      </c>
      <c r="B11" s="15" t="s">
        <v>19</v>
      </c>
      <c r="C11" s="18">
        <v>12</v>
      </c>
      <c r="D11" s="14" t="s">
        <v>147</v>
      </c>
      <c r="E11" s="81">
        <v>0.5</v>
      </c>
      <c r="F11" s="14" t="s">
        <v>147</v>
      </c>
      <c r="G11" s="79">
        <v>0</v>
      </c>
      <c r="H11" s="27">
        <v>4</v>
      </c>
      <c r="I11" s="29">
        <v>4</v>
      </c>
      <c r="J11" s="30"/>
      <c r="K11" s="1" t="s">
        <v>121</v>
      </c>
      <c r="L11" t="s">
        <v>125</v>
      </c>
    </row>
    <row r="12" spans="1:12" ht="15.5" x14ac:dyDescent="0.35">
      <c r="A12" s="13" t="s">
        <v>101</v>
      </c>
      <c r="B12" s="15" t="s">
        <v>19</v>
      </c>
      <c r="C12" s="18">
        <v>12</v>
      </c>
      <c r="D12" s="14" t="s">
        <v>147</v>
      </c>
      <c r="E12" s="81">
        <v>0.41666666666666669</v>
      </c>
      <c r="F12" s="14" t="s">
        <v>147</v>
      </c>
      <c r="G12" s="79">
        <v>0.91666666666666663</v>
      </c>
      <c r="H12" s="27">
        <v>2</v>
      </c>
      <c r="I12" s="29">
        <v>2</v>
      </c>
      <c r="J12" s="30"/>
      <c r="K12" s="1" t="s">
        <v>121</v>
      </c>
    </row>
    <row r="13" spans="1:12" ht="15.5" x14ac:dyDescent="0.35">
      <c r="A13" s="13" t="s">
        <v>20</v>
      </c>
      <c r="B13" s="15" t="s">
        <v>7</v>
      </c>
      <c r="C13" s="18">
        <v>12</v>
      </c>
      <c r="D13" s="14" t="s">
        <v>147</v>
      </c>
      <c r="E13" s="79">
        <v>0.41666666666666669</v>
      </c>
      <c r="F13" s="14" t="s">
        <v>147</v>
      </c>
      <c r="G13" s="79">
        <v>0.91666666666666663</v>
      </c>
      <c r="H13" s="27">
        <v>2</v>
      </c>
      <c r="I13" s="29">
        <v>2</v>
      </c>
      <c r="J13" s="30"/>
      <c r="K13" s="1" t="s">
        <v>121</v>
      </c>
    </row>
    <row r="14" spans="1:12" ht="15.5" x14ac:dyDescent="0.35">
      <c r="A14" s="13" t="s">
        <v>21</v>
      </c>
      <c r="B14" s="15" t="s">
        <v>7</v>
      </c>
      <c r="C14" s="18">
        <v>10</v>
      </c>
      <c r="D14" s="14" t="s">
        <v>147</v>
      </c>
      <c r="E14" s="79">
        <v>0.41666666666666669</v>
      </c>
      <c r="F14" s="14" t="s">
        <v>147</v>
      </c>
      <c r="G14" s="79">
        <v>0.83333333333333337</v>
      </c>
      <c r="H14" s="54">
        <v>0</v>
      </c>
      <c r="I14" s="54">
        <v>0</v>
      </c>
      <c r="J14" s="30" t="s">
        <v>113</v>
      </c>
      <c r="K14" s="1"/>
    </row>
    <row r="15" spans="1:12" ht="15.5" x14ac:dyDescent="0.35">
      <c r="A15" s="13" t="s">
        <v>22</v>
      </c>
      <c r="B15" s="15" t="s">
        <v>7</v>
      </c>
      <c r="C15" s="18">
        <v>8</v>
      </c>
      <c r="D15" s="14" t="s">
        <v>147</v>
      </c>
      <c r="E15" s="79">
        <v>0.41666666666666669</v>
      </c>
      <c r="F15" s="14" t="s">
        <v>147</v>
      </c>
      <c r="G15" s="79">
        <v>0.75</v>
      </c>
      <c r="H15" s="55"/>
      <c r="I15" s="55"/>
      <c r="J15" s="30" t="s">
        <v>113</v>
      </c>
      <c r="K15" s="1"/>
    </row>
    <row r="16" spans="1:12" ht="15.5" x14ac:dyDescent="0.35">
      <c r="A16" s="13" t="s">
        <v>93</v>
      </c>
      <c r="B16" s="15" t="s">
        <v>16</v>
      </c>
      <c r="C16" s="18">
        <v>10</v>
      </c>
      <c r="D16" s="14" t="s">
        <v>147</v>
      </c>
      <c r="E16" s="81">
        <v>0.41666666666666669</v>
      </c>
      <c r="F16" s="14" t="s">
        <v>147</v>
      </c>
      <c r="G16" s="79">
        <v>0.83333333333333337</v>
      </c>
      <c r="H16" s="27">
        <v>1</v>
      </c>
      <c r="I16" s="29">
        <v>1</v>
      </c>
      <c r="J16" s="30" t="s">
        <v>114</v>
      </c>
      <c r="K16" s="1" t="s">
        <v>119</v>
      </c>
    </row>
    <row r="17" spans="1:12" ht="15.5" x14ac:dyDescent="0.35">
      <c r="A17" s="13" t="s">
        <v>24</v>
      </c>
      <c r="B17" s="15" t="s">
        <v>7</v>
      </c>
      <c r="C17" s="18">
        <v>12</v>
      </c>
      <c r="D17" s="14" t="s">
        <v>147</v>
      </c>
      <c r="E17" s="79">
        <v>0.58333333333333337</v>
      </c>
      <c r="F17" s="14" t="s">
        <v>148</v>
      </c>
      <c r="G17" s="79">
        <v>8.3333333333333329E-2</v>
      </c>
      <c r="H17" s="27">
        <v>2</v>
      </c>
      <c r="I17" s="29">
        <v>2</v>
      </c>
      <c r="J17" s="30"/>
      <c r="K17" s="1" t="s">
        <v>121</v>
      </c>
      <c r="L17" s="32" t="s">
        <v>126</v>
      </c>
    </row>
    <row r="18" spans="1:12" ht="15.5" x14ac:dyDescent="0.35">
      <c r="A18" s="37" t="s">
        <v>84</v>
      </c>
      <c r="B18" s="35" t="s">
        <v>7</v>
      </c>
      <c r="C18" s="36">
        <v>12</v>
      </c>
      <c r="D18" s="14" t="s">
        <v>147</v>
      </c>
      <c r="E18" s="79">
        <v>0.625</v>
      </c>
      <c r="F18" s="14" t="s">
        <v>148</v>
      </c>
      <c r="G18" s="80">
        <v>8.3333333333333329E-2</v>
      </c>
      <c r="H18" s="50">
        <v>3</v>
      </c>
      <c r="I18" s="51">
        <v>3</v>
      </c>
      <c r="J18" s="52" t="s">
        <v>115</v>
      </c>
      <c r="K18" s="1" t="s">
        <v>119</v>
      </c>
    </row>
    <row r="19" spans="1:12" ht="15.5" x14ac:dyDescent="0.35">
      <c r="A19" s="37" t="s">
        <v>85</v>
      </c>
      <c r="B19" s="35" t="s">
        <v>7</v>
      </c>
      <c r="C19" s="36">
        <v>12</v>
      </c>
      <c r="D19" s="14" t="s">
        <v>147</v>
      </c>
      <c r="E19" s="79">
        <v>0.66666666666666696</v>
      </c>
      <c r="F19" s="14" t="s">
        <v>148</v>
      </c>
      <c r="G19" s="80">
        <v>8.3333333333333329E-2</v>
      </c>
      <c r="H19" s="50">
        <v>3</v>
      </c>
      <c r="I19" s="51">
        <f>3+2</f>
        <v>5</v>
      </c>
      <c r="J19" s="53" t="s">
        <v>116</v>
      </c>
      <c r="K19" s="1" t="s">
        <v>119</v>
      </c>
    </row>
    <row r="20" spans="1:12" ht="15.5" x14ac:dyDescent="0.35">
      <c r="A20" s="37" t="s">
        <v>10</v>
      </c>
      <c r="B20" s="35" t="s">
        <v>7</v>
      </c>
      <c r="C20" s="36">
        <v>12</v>
      </c>
      <c r="D20" s="14" t="s">
        <v>147</v>
      </c>
      <c r="E20" s="79">
        <v>0.70833333333333304</v>
      </c>
      <c r="F20" s="14" t="s">
        <v>148</v>
      </c>
      <c r="G20" s="80">
        <v>0.16666666666666666</v>
      </c>
      <c r="H20" s="50">
        <v>3</v>
      </c>
      <c r="I20" s="51">
        <v>3</v>
      </c>
      <c r="J20" s="52" t="s">
        <v>108</v>
      </c>
      <c r="K20" s="1" t="s">
        <v>119</v>
      </c>
      <c r="L20" t="s">
        <v>123</v>
      </c>
    </row>
    <row r="21" spans="1:12" ht="15.5" x14ac:dyDescent="0.35">
      <c r="A21" s="37" t="s">
        <v>9</v>
      </c>
      <c r="B21" s="35" t="s">
        <v>7</v>
      </c>
      <c r="C21" s="36">
        <v>12</v>
      </c>
      <c r="D21" s="14" t="s">
        <v>147</v>
      </c>
      <c r="E21" s="79">
        <v>0.75</v>
      </c>
      <c r="F21" s="14" t="s">
        <v>148</v>
      </c>
      <c r="G21" s="80">
        <v>0.16666666666666666</v>
      </c>
      <c r="H21" s="50">
        <v>2</v>
      </c>
      <c r="I21" s="51">
        <v>2</v>
      </c>
      <c r="J21" s="52"/>
      <c r="K21" s="1" t="s">
        <v>119</v>
      </c>
    </row>
    <row r="22" spans="1:12" x14ac:dyDescent="0.35">
      <c r="H22" s="26">
        <f>SUM(H2:H21)</f>
        <v>42</v>
      </c>
      <c r="I22" s="26">
        <f>SUM(I2:I21)</f>
        <v>51</v>
      </c>
    </row>
  </sheetData>
  <sortState xmlns:xlrd2="http://schemas.microsoft.com/office/spreadsheetml/2017/richdata2" ref="A2:G21">
    <sortCondition ref="A2:A21"/>
  </sortState>
  <mergeCells count="10">
    <mergeCell ref="D1:E1"/>
    <mergeCell ref="F1:G1"/>
    <mergeCell ref="H2:H3"/>
    <mergeCell ref="I2:I3"/>
    <mergeCell ref="J2:J3"/>
    <mergeCell ref="H14:H15"/>
    <mergeCell ref="I14:I15"/>
    <mergeCell ref="K2:K3"/>
    <mergeCell ref="H9:H10"/>
    <mergeCell ref="I9:I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7408-1510-4B0C-946E-D16A6D36EE55}">
  <dimension ref="A1:G10"/>
  <sheetViews>
    <sheetView zoomScaleNormal="100" workbookViewId="0">
      <selection activeCell="E14" sqref="E14"/>
    </sheetView>
  </sheetViews>
  <sheetFormatPr baseColWidth="10" defaultRowHeight="14.5" x14ac:dyDescent="0.35"/>
  <cols>
    <col min="1" max="1" width="33.453125" customWidth="1"/>
    <col min="2" max="2" width="11.453125" bestFit="1" customWidth="1"/>
    <col min="3" max="3" width="12.54296875" bestFit="1" customWidth="1"/>
    <col min="5" max="5" width="14.26953125" customWidth="1"/>
    <col min="6" max="6" width="10.54296875" customWidth="1"/>
    <col min="7" max="7" width="118.7265625" customWidth="1"/>
  </cols>
  <sheetData>
    <row r="1" spans="1:7" x14ac:dyDescent="0.35">
      <c r="A1" s="62" t="s">
        <v>2</v>
      </c>
      <c r="B1" s="63" t="s">
        <v>25</v>
      </c>
      <c r="C1" s="63"/>
      <c r="D1" s="63"/>
      <c r="E1" s="63"/>
      <c r="F1" s="64" t="s">
        <v>107</v>
      </c>
      <c r="G1" s="62" t="s">
        <v>26</v>
      </c>
    </row>
    <row r="2" spans="1:7" x14ac:dyDescent="0.35">
      <c r="A2" s="62"/>
      <c r="B2" s="63" t="s">
        <v>27</v>
      </c>
      <c r="C2" s="63"/>
      <c r="D2" s="63" t="s">
        <v>28</v>
      </c>
      <c r="E2" s="63"/>
      <c r="F2" s="64"/>
      <c r="G2" s="62"/>
    </row>
    <row r="3" spans="1:7" ht="29" x14ac:dyDescent="0.35">
      <c r="A3" s="1" t="s">
        <v>16</v>
      </c>
      <c r="B3" s="1" t="s">
        <v>105</v>
      </c>
      <c r="C3" s="82">
        <v>0.41666666666666669</v>
      </c>
      <c r="D3" s="1" t="s">
        <v>105</v>
      </c>
      <c r="E3" s="82">
        <v>0.83333333333333337</v>
      </c>
      <c r="F3" s="1">
        <v>12</v>
      </c>
      <c r="G3" s="2" t="s">
        <v>96</v>
      </c>
    </row>
    <row r="4" spans="1:7" ht="58" x14ac:dyDescent="0.35">
      <c r="A4" s="1" t="s">
        <v>12</v>
      </c>
      <c r="B4" s="1" t="s">
        <v>105</v>
      </c>
      <c r="C4" s="82">
        <v>0.33333333333333331</v>
      </c>
      <c r="D4" s="1" t="s">
        <v>106</v>
      </c>
      <c r="E4" s="82">
        <v>0</v>
      </c>
      <c r="F4" s="1">
        <v>12</v>
      </c>
      <c r="G4" s="2" t="s">
        <v>104</v>
      </c>
    </row>
    <row r="5" spans="1:7" ht="29" x14ac:dyDescent="0.35">
      <c r="A5" s="1" t="s">
        <v>19</v>
      </c>
      <c r="B5" s="1" t="s">
        <v>105</v>
      </c>
      <c r="C5" s="82">
        <v>0.5</v>
      </c>
      <c r="D5" s="1" t="s">
        <v>106</v>
      </c>
      <c r="E5" s="82">
        <v>0</v>
      </c>
      <c r="F5" s="1">
        <v>12</v>
      </c>
      <c r="G5" s="2" t="s">
        <v>29</v>
      </c>
    </row>
    <row r="6" spans="1:7" ht="72.5" x14ac:dyDescent="0.35">
      <c r="A6" s="1" t="s">
        <v>30</v>
      </c>
      <c r="B6" s="1" t="s">
        <v>105</v>
      </c>
      <c r="C6" s="82">
        <v>0.33333333333333331</v>
      </c>
      <c r="D6" s="1" t="s">
        <v>106</v>
      </c>
      <c r="E6" s="82">
        <v>1</v>
      </c>
      <c r="F6" s="1">
        <v>12</v>
      </c>
      <c r="G6" s="2" t="s">
        <v>31</v>
      </c>
    </row>
    <row r="7" spans="1:7" ht="58" x14ac:dyDescent="0.35">
      <c r="A7" s="1" t="s">
        <v>32</v>
      </c>
      <c r="B7" s="1" t="s">
        <v>105</v>
      </c>
      <c r="C7" s="82">
        <v>0.41666666666666669</v>
      </c>
      <c r="D7" s="1" t="s">
        <v>105</v>
      </c>
      <c r="E7" s="82">
        <v>0.91666666666666663</v>
      </c>
      <c r="F7" s="1">
        <v>12</v>
      </c>
      <c r="G7" s="2" t="s">
        <v>97</v>
      </c>
    </row>
    <row r="8" spans="1:7" ht="72.5" x14ac:dyDescent="0.35">
      <c r="A8" s="1" t="s">
        <v>33</v>
      </c>
      <c r="B8" s="1" t="s">
        <v>105</v>
      </c>
      <c r="C8" s="82">
        <v>0.5</v>
      </c>
      <c r="D8" s="1" t="s">
        <v>106</v>
      </c>
      <c r="E8" s="82">
        <v>0.16666666666666666</v>
      </c>
      <c r="F8" s="1">
        <v>12</v>
      </c>
      <c r="G8" s="2" t="s">
        <v>92</v>
      </c>
    </row>
    <row r="9" spans="1:7" ht="43.5" x14ac:dyDescent="0.35">
      <c r="A9" s="1" t="s">
        <v>34</v>
      </c>
      <c r="B9" s="1" t="s">
        <v>105</v>
      </c>
      <c r="C9" s="82">
        <v>0.41666666666666669</v>
      </c>
      <c r="D9" s="1" t="s">
        <v>106</v>
      </c>
      <c r="E9" s="82">
        <v>0.16666666666666666</v>
      </c>
      <c r="F9" s="1">
        <v>12</v>
      </c>
      <c r="G9" s="2" t="s">
        <v>91</v>
      </c>
    </row>
    <row r="10" spans="1:7" x14ac:dyDescent="0.35">
      <c r="A10" s="1" t="s">
        <v>100</v>
      </c>
      <c r="B10" s="1" t="s">
        <v>105</v>
      </c>
      <c r="C10" s="82">
        <v>0.5</v>
      </c>
      <c r="D10" s="1" t="s">
        <v>105</v>
      </c>
      <c r="E10" s="82">
        <v>0.83333333333333337</v>
      </c>
      <c r="F10" s="1">
        <v>8</v>
      </c>
      <c r="G10" s="2" t="s">
        <v>98</v>
      </c>
    </row>
  </sheetData>
  <mergeCells count="6">
    <mergeCell ref="A1:A2"/>
    <mergeCell ref="B1:E1"/>
    <mergeCell ref="F1:F2"/>
    <mergeCell ref="G1:G2"/>
    <mergeCell ref="B2:C2"/>
    <mergeCell ref="D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BCA2-43D4-4CB4-A0BA-73FA055910FE}">
  <dimension ref="A1:AC22"/>
  <sheetViews>
    <sheetView zoomScaleNormal="100" workbookViewId="0">
      <selection activeCell="K4" sqref="K4:W4"/>
    </sheetView>
  </sheetViews>
  <sheetFormatPr baseColWidth="10" defaultRowHeight="14.5" x14ac:dyDescent="0.35"/>
  <cols>
    <col min="1" max="1" width="18.54296875" customWidth="1"/>
    <col min="2" max="2" width="14.26953125" customWidth="1"/>
    <col min="3" max="3" width="0.1796875" hidden="1" customWidth="1"/>
    <col min="4" max="4" width="6.1796875" hidden="1" customWidth="1"/>
    <col min="5" max="5" width="12.1796875" hidden="1" customWidth="1"/>
    <col min="6" max="6" width="28.7265625" hidden="1" customWidth="1"/>
    <col min="7" max="28" width="4.54296875" customWidth="1"/>
    <col min="29" max="29" width="14.453125" customWidth="1"/>
  </cols>
  <sheetData>
    <row r="1" spans="1:29" ht="27" customHeight="1" x14ac:dyDescent="0.35">
      <c r="A1" s="65" t="s">
        <v>140</v>
      </c>
      <c r="B1" s="71" t="s">
        <v>141</v>
      </c>
      <c r="C1" s="70" t="s">
        <v>142</v>
      </c>
      <c r="D1" s="70"/>
      <c r="E1" s="70" t="s">
        <v>143</v>
      </c>
      <c r="F1" s="70"/>
      <c r="G1" s="67" t="s">
        <v>145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8" t="s">
        <v>146</v>
      </c>
      <c r="Y1" s="68"/>
      <c r="Z1" s="68"/>
      <c r="AA1" s="68"/>
      <c r="AB1" s="68"/>
      <c r="AC1" s="69" t="s">
        <v>144</v>
      </c>
    </row>
    <row r="2" spans="1:29" ht="30" customHeight="1" x14ac:dyDescent="0.35">
      <c r="A2" s="66"/>
      <c r="B2" s="71"/>
      <c r="C2" s="70"/>
      <c r="D2" s="70"/>
      <c r="E2" s="70"/>
      <c r="F2" s="70"/>
      <c r="G2" s="47">
        <v>8</v>
      </c>
      <c r="H2" s="47">
        <v>9</v>
      </c>
      <c r="I2" s="47">
        <v>10</v>
      </c>
      <c r="J2" s="47">
        <v>11</v>
      </c>
      <c r="K2" s="47">
        <v>12</v>
      </c>
      <c r="L2" s="47">
        <v>13</v>
      </c>
      <c r="M2" s="47">
        <v>14</v>
      </c>
      <c r="N2" s="47">
        <v>15</v>
      </c>
      <c r="O2" s="47">
        <v>16</v>
      </c>
      <c r="P2" s="47">
        <v>17</v>
      </c>
      <c r="Q2" s="48">
        <v>18</v>
      </c>
      <c r="R2" s="48">
        <v>19</v>
      </c>
      <c r="S2" s="48">
        <v>20</v>
      </c>
      <c r="T2" s="48">
        <v>21</v>
      </c>
      <c r="U2" s="48">
        <v>22</v>
      </c>
      <c r="V2" s="48">
        <v>23</v>
      </c>
      <c r="W2" s="48">
        <v>24</v>
      </c>
      <c r="X2" s="48">
        <v>0</v>
      </c>
      <c r="Y2" s="48">
        <v>1</v>
      </c>
      <c r="Z2" s="48">
        <v>2</v>
      </c>
      <c r="AA2" s="48">
        <v>3</v>
      </c>
      <c r="AB2" s="48">
        <v>4</v>
      </c>
      <c r="AC2" s="69"/>
    </row>
    <row r="3" spans="1:29" ht="15.5" x14ac:dyDescent="0.35">
      <c r="A3" s="38" t="s">
        <v>11</v>
      </c>
      <c r="B3" s="39" t="s">
        <v>12</v>
      </c>
      <c r="C3" s="40" t="s">
        <v>105</v>
      </c>
      <c r="D3" s="40">
        <v>0.33333333333333331</v>
      </c>
      <c r="E3" s="40" t="s">
        <v>105</v>
      </c>
      <c r="F3" s="41">
        <v>0.75</v>
      </c>
      <c r="G3" s="33">
        <v>24</v>
      </c>
      <c r="H3" s="33">
        <v>25</v>
      </c>
      <c r="I3" s="33">
        <v>26</v>
      </c>
      <c r="J3" s="33">
        <v>27</v>
      </c>
      <c r="K3" s="33">
        <v>28</v>
      </c>
      <c r="L3" s="33">
        <v>29</v>
      </c>
      <c r="M3" s="33">
        <v>30</v>
      </c>
      <c r="N3" s="33">
        <v>31</v>
      </c>
      <c r="O3" s="33">
        <v>32</v>
      </c>
      <c r="P3" s="33">
        <v>32</v>
      </c>
      <c r="Q3" s="33">
        <v>32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6">
        <v>10</v>
      </c>
    </row>
    <row r="4" spans="1:29" ht="15.5" x14ac:dyDescent="0.35">
      <c r="A4" s="38" t="s">
        <v>23</v>
      </c>
      <c r="B4" s="39" t="s">
        <v>12</v>
      </c>
      <c r="C4" s="40" t="s">
        <v>105</v>
      </c>
      <c r="D4" s="40">
        <v>0.5</v>
      </c>
      <c r="E4" s="38" t="s">
        <v>105</v>
      </c>
      <c r="F4" s="42">
        <v>0</v>
      </c>
      <c r="G4" s="49"/>
      <c r="H4" s="49"/>
      <c r="I4" s="49"/>
      <c r="J4" s="49"/>
      <c r="K4" s="33">
        <v>29</v>
      </c>
      <c r="L4" s="33">
        <v>29</v>
      </c>
      <c r="M4" s="33">
        <v>30</v>
      </c>
      <c r="N4" s="33">
        <v>30</v>
      </c>
      <c r="O4" s="33">
        <v>30</v>
      </c>
      <c r="P4" s="33">
        <v>30</v>
      </c>
      <c r="Q4" s="33">
        <v>30</v>
      </c>
      <c r="R4" s="33">
        <v>30</v>
      </c>
      <c r="S4" s="33">
        <v>30</v>
      </c>
      <c r="T4" s="33">
        <v>30</v>
      </c>
      <c r="U4" s="33">
        <v>30</v>
      </c>
      <c r="V4" s="33">
        <v>30</v>
      </c>
      <c r="W4" s="33">
        <v>30</v>
      </c>
      <c r="X4" s="49"/>
      <c r="Y4" s="49"/>
      <c r="Z4" s="49"/>
      <c r="AA4" s="49"/>
      <c r="AB4" s="49"/>
      <c r="AC4" s="46">
        <v>12</v>
      </c>
    </row>
    <row r="5" spans="1:29" ht="15.5" x14ac:dyDescent="0.35">
      <c r="A5" s="38" t="s">
        <v>13</v>
      </c>
      <c r="B5" s="39" t="s">
        <v>7</v>
      </c>
      <c r="C5" s="40" t="s">
        <v>105</v>
      </c>
      <c r="D5" s="40">
        <v>0.33333333333333331</v>
      </c>
      <c r="E5" s="40" t="s">
        <v>105</v>
      </c>
      <c r="F5" s="41">
        <v>0.75</v>
      </c>
      <c r="G5" s="33">
        <v>24</v>
      </c>
      <c r="H5" s="33">
        <v>25</v>
      </c>
      <c r="I5" s="33">
        <v>26</v>
      </c>
      <c r="J5" s="33">
        <v>27</v>
      </c>
      <c r="K5" s="33">
        <v>28</v>
      </c>
      <c r="L5" s="33">
        <v>29</v>
      </c>
      <c r="M5" s="33">
        <v>30</v>
      </c>
      <c r="N5" s="33">
        <v>31</v>
      </c>
      <c r="O5" s="33">
        <v>32</v>
      </c>
      <c r="P5" s="33">
        <v>32</v>
      </c>
      <c r="Q5" s="33">
        <v>32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6">
        <v>10</v>
      </c>
    </row>
    <row r="6" spans="1:29" ht="15.5" x14ac:dyDescent="0.35">
      <c r="A6" s="43" t="s">
        <v>6</v>
      </c>
      <c r="B6" s="44" t="s">
        <v>7</v>
      </c>
      <c r="C6" s="40" t="s">
        <v>105</v>
      </c>
      <c r="D6" s="40">
        <v>0.5</v>
      </c>
      <c r="E6" s="40" t="s">
        <v>105</v>
      </c>
      <c r="F6" s="42">
        <v>0</v>
      </c>
      <c r="G6" s="49"/>
      <c r="H6" s="49"/>
      <c r="I6" s="49"/>
      <c r="J6" s="49"/>
      <c r="K6" s="33">
        <v>28</v>
      </c>
      <c r="L6" s="33">
        <v>29</v>
      </c>
      <c r="M6" s="33">
        <v>30</v>
      </c>
      <c r="N6" s="33">
        <v>31</v>
      </c>
      <c r="O6" s="33">
        <v>32</v>
      </c>
      <c r="P6" s="33">
        <v>33</v>
      </c>
      <c r="Q6" s="33">
        <v>34</v>
      </c>
      <c r="R6" s="33">
        <v>35</v>
      </c>
      <c r="S6" s="33">
        <v>36</v>
      </c>
      <c r="T6" s="33">
        <v>37</v>
      </c>
      <c r="U6" s="33">
        <v>38</v>
      </c>
      <c r="V6" s="33">
        <v>38</v>
      </c>
      <c r="W6" s="33">
        <v>38</v>
      </c>
      <c r="X6" s="49"/>
      <c r="Y6" s="49"/>
      <c r="Z6" s="49"/>
      <c r="AA6" s="49"/>
      <c r="AB6" s="49"/>
      <c r="AC6" s="46">
        <v>12</v>
      </c>
    </row>
    <row r="7" spans="1:29" ht="15.5" x14ac:dyDescent="0.35">
      <c r="A7" s="38" t="s">
        <v>14</v>
      </c>
      <c r="B7" s="39" t="s">
        <v>7</v>
      </c>
      <c r="C7" s="40" t="s">
        <v>105</v>
      </c>
      <c r="D7" s="40">
        <v>0.41666666666666669</v>
      </c>
      <c r="E7" s="40" t="s">
        <v>105</v>
      </c>
      <c r="F7" s="41">
        <v>0.91666666666666663</v>
      </c>
      <c r="G7" s="49"/>
      <c r="H7" s="49"/>
      <c r="I7" s="33">
        <v>24</v>
      </c>
      <c r="J7" s="33">
        <v>25</v>
      </c>
      <c r="K7" s="33">
        <v>26</v>
      </c>
      <c r="L7" s="33">
        <v>27</v>
      </c>
      <c r="M7" s="33">
        <v>28</v>
      </c>
      <c r="N7" s="33">
        <v>29</v>
      </c>
      <c r="O7" s="33">
        <v>30</v>
      </c>
      <c r="P7" s="33">
        <v>31</v>
      </c>
      <c r="Q7" s="33">
        <v>32</v>
      </c>
      <c r="R7" s="33">
        <v>32</v>
      </c>
      <c r="S7" s="33">
        <v>32</v>
      </c>
      <c r="T7" s="33">
        <v>32</v>
      </c>
      <c r="U7" s="33">
        <v>32</v>
      </c>
      <c r="V7" s="49"/>
      <c r="W7" s="49"/>
      <c r="X7" s="49"/>
      <c r="Y7" s="49"/>
      <c r="Z7" s="49"/>
      <c r="AA7" s="49"/>
      <c r="AB7" s="49"/>
      <c r="AC7" s="46">
        <v>12</v>
      </c>
    </row>
    <row r="8" spans="1:29" ht="15.5" x14ac:dyDescent="0.35">
      <c r="A8" s="38" t="s">
        <v>15</v>
      </c>
      <c r="B8" s="39" t="s">
        <v>7</v>
      </c>
      <c r="C8" s="40" t="s">
        <v>105</v>
      </c>
      <c r="D8" s="40">
        <v>0.41666666666666669</v>
      </c>
      <c r="E8" s="40" t="s">
        <v>105</v>
      </c>
      <c r="F8" s="41">
        <v>0.83333333333333337</v>
      </c>
      <c r="G8" s="49"/>
      <c r="H8" s="49"/>
      <c r="I8" s="33">
        <v>24</v>
      </c>
      <c r="J8" s="33">
        <v>25</v>
      </c>
      <c r="K8" s="33">
        <v>26</v>
      </c>
      <c r="L8" s="33">
        <v>27</v>
      </c>
      <c r="M8" s="33">
        <v>28</v>
      </c>
      <c r="N8" s="33">
        <v>29</v>
      </c>
      <c r="O8" s="33">
        <v>30</v>
      </c>
      <c r="P8" s="33">
        <v>31</v>
      </c>
      <c r="Q8" s="33">
        <v>32</v>
      </c>
      <c r="R8" s="33">
        <v>32</v>
      </c>
      <c r="S8" s="33">
        <v>32</v>
      </c>
      <c r="T8" s="33">
        <v>32</v>
      </c>
      <c r="U8" s="33">
        <v>32</v>
      </c>
      <c r="V8" s="49"/>
      <c r="W8" s="49"/>
      <c r="X8" s="49"/>
      <c r="Y8" s="49"/>
      <c r="Z8" s="49"/>
      <c r="AA8" s="49"/>
      <c r="AB8" s="49"/>
      <c r="AC8" s="46">
        <v>12</v>
      </c>
    </row>
    <row r="9" spans="1:29" ht="15.5" x14ac:dyDescent="0.35">
      <c r="A9" s="43" t="s">
        <v>8</v>
      </c>
      <c r="B9" s="44" t="s">
        <v>7</v>
      </c>
      <c r="C9" s="40" t="s">
        <v>105</v>
      </c>
      <c r="D9" s="40">
        <v>0.41666666666666669</v>
      </c>
      <c r="E9" s="38" t="s">
        <v>105</v>
      </c>
      <c r="F9" s="41">
        <v>0.91666666666666663</v>
      </c>
      <c r="G9" s="49"/>
      <c r="H9" s="49"/>
      <c r="I9" s="33">
        <v>22</v>
      </c>
      <c r="J9" s="33">
        <v>23</v>
      </c>
      <c r="K9" s="33">
        <v>24</v>
      </c>
      <c r="L9" s="33">
        <v>25</v>
      </c>
      <c r="M9" s="33">
        <v>26</v>
      </c>
      <c r="N9" s="33">
        <v>27</v>
      </c>
      <c r="O9" s="33">
        <v>28</v>
      </c>
      <c r="P9" s="33">
        <v>29</v>
      </c>
      <c r="Q9" s="33">
        <v>30</v>
      </c>
      <c r="R9" s="33">
        <v>31</v>
      </c>
      <c r="S9" s="33">
        <v>32</v>
      </c>
      <c r="T9" s="33">
        <v>33</v>
      </c>
      <c r="U9" s="33">
        <v>34</v>
      </c>
      <c r="V9" s="49"/>
      <c r="W9" s="49"/>
      <c r="X9" s="49"/>
      <c r="Y9" s="49"/>
      <c r="Z9" s="49"/>
      <c r="AA9" s="49"/>
      <c r="AB9" s="49"/>
      <c r="AC9" s="46">
        <v>12</v>
      </c>
    </row>
    <row r="10" spans="1:29" ht="15.5" x14ac:dyDescent="0.35">
      <c r="A10" s="38" t="s">
        <v>17</v>
      </c>
      <c r="B10" s="39" t="s">
        <v>7</v>
      </c>
      <c r="C10" s="40" t="s">
        <v>105</v>
      </c>
      <c r="D10" s="45">
        <v>0.41666666666666669</v>
      </c>
      <c r="E10" s="40" t="s">
        <v>105</v>
      </c>
      <c r="F10" s="41">
        <v>0.91666666666666663</v>
      </c>
      <c r="G10" s="33"/>
      <c r="H10" s="33"/>
      <c r="I10" s="33">
        <v>20</v>
      </c>
      <c r="J10" s="33">
        <v>21</v>
      </c>
      <c r="K10" s="33">
        <v>22</v>
      </c>
      <c r="L10" s="33">
        <v>23</v>
      </c>
      <c r="M10" s="33">
        <v>24</v>
      </c>
      <c r="N10" s="33">
        <v>25</v>
      </c>
      <c r="O10" s="33">
        <v>26</v>
      </c>
      <c r="P10" s="33">
        <v>27</v>
      </c>
      <c r="Q10" s="33">
        <v>28</v>
      </c>
      <c r="R10" s="33">
        <v>29</v>
      </c>
      <c r="S10" s="33">
        <v>30</v>
      </c>
      <c r="T10" s="49"/>
      <c r="U10" s="49"/>
      <c r="V10" s="49"/>
      <c r="W10" s="49"/>
      <c r="X10" s="49"/>
      <c r="Y10" s="49"/>
      <c r="Z10" s="49"/>
      <c r="AA10" s="49"/>
      <c r="AB10" s="49"/>
      <c r="AC10" s="46">
        <v>12</v>
      </c>
    </row>
    <row r="11" spans="1:29" ht="15.5" x14ac:dyDescent="0.35">
      <c r="A11" s="38" t="s">
        <v>18</v>
      </c>
      <c r="B11" s="39" t="s">
        <v>7</v>
      </c>
      <c r="C11" s="40" t="s">
        <v>105</v>
      </c>
      <c r="D11" s="45">
        <v>0.5</v>
      </c>
      <c r="E11" s="40" t="s">
        <v>105</v>
      </c>
      <c r="F11" s="42">
        <v>0</v>
      </c>
      <c r="G11" s="49"/>
      <c r="H11" s="49"/>
      <c r="I11" s="49"/>
      <c r="J11" s="49"/>
      <c r="K11" s="33">
        <v>26</v>
      </c>
      <c r="L11" s="33">
        <v>27</v>
      </c>
      <c r="M11" s="33">
        <v>28</v>
      </c>
      <c r="N11" s="33">
        <v>29</v>
      </c>
      <c r="O11" s="33">
        <v>30</v>
      </c>
      <c r="P11" s="33">
        <v>31</v>
      </c>
      <c r="Q11" s="33">
        <v>32</v>
      </c>
      <c r="R11" s="33">
        <v>33</v>
      </c>
      <c r="S11" s="33">
        <v>34</v>
      </c>
      <c r="T11" s="33">
        <v>31</v>
      </c>
      <c r="U11" s="33">
        <v>31</v>
      </c>
      <c r="V11" s="33">
        <v>31</v>
      </c>
      <c r="W11" s="33">
        <v>31</v>
      </c>
      <c r="X11" s="49"/>
      <c r="Y11" s="49"/>
      <c r="Z11" s="49"/>
      <c r="AA11" s="49"/>
      <c r="AB11" s="49"/>
      <c r="AC11" s="46">
        <v>12</v>
      </c>
    </row>
    <row r="12" spans="1:29" ht="15.5" x14ac:dyDescent="0.35">
      <c r="A12" s="38" t="s">
        <v>19</v>
      </c>
      <c r="B12" s="39" t="s">
        <v>19</v>
      </c>
      <c r="C12" s="40" t="s">
        <v>105</v>
      </c>
      <c r="D12" s="40">
        <v>0.5</v>
      </c>
      <c r="E12" s="38" t="s">
        <v>105</v>
      </c>
      <c r="F12" s="42">
        <v>0</v>
      </c>
      <c r="G12" s="49"/>
      <c r="H12" s="49"/>
      <c r="I12" s="49"/>
      <c r="J12" s="49"/>
      <c r="K12" s="33">
        <v>28</v>
      </c>
      <c r="L12" s="33">
        <v>29</v>
      </c>
      <c r="M12" s="33">
        <v>30</v>
      </c>
      <c r="N12" s="33">
        <v>31</v>
      </c>
      <c r="O12" s="33">
        <v>32</v>
      </c>
      <c r="P12" s="33">
        <v>33</v>
      </c>
      <c r="Q12" s="33">
        <v>34</v>
      </c>
      <c r="R12" s="33">
        <v>33</v>
      </c>
      <c r="S12" s="33">
        <v>33</v>
      </c>
      <c r="T12" s="33">
        <v>33</v>
      </c>
      <c r="U12" s="33">
        <v>33</v>
      </c>
      <c r="V12" s="33">
        <v>33</v>
      </c>
      <c r="W12" s="33">
        <v>33</v>
      </c>
      <c r="X12" s="49"/>
      <c r="Y12" s="49"/>
      <c r="Z12" s="49"/>
      <c r="AA12" s="49"/>
      <c r="AB12" s="49"/>
      <c r="AC12" s="46">
        <v>12</v>
      </c>
    </row>
    <row r="13" spans="1:29" ht="15.5" x14ac:dyDescent="0.35">
      <c r="A13" s="38" t="s">
        <v>101</v>
      </c>
      <c r="B13" s="39" t="s">
        <v>19</v>
      </c>
      <c r="C13" s="40" t="s">
        <v>105</v>
      </c>
      <c r="D13" s="40">
        <v>0.41666666666666669</v>
      </c>
      <c r="E13" s="40" t="s">
        <v>105</v>
      </c>
      <c r="F13" s="41">
        <v>0.91666666666666663</v>
      </c>
      <c r="G13" s="49"/>
      <c r="H13" s="49"/>
      <c r="I13" s="33">
        <v>25</v>
      </c>
      <c r="J13" s="33">
        <v>26</v>
      </c>
      <c r="K13" s="33">
        <v>27</v>
      </c>
      <c r="L13" s="33">
        <v>28</v>
      </c>
      <c r="M13" s="33">
        <v>29</v>
      </c>
      <c r="N13" s="33">
        <v>30</v>
      </c>
      <c r="O13" s="33">
        <v>31</v>
      </c>
      <c r="P13" s="33">
        <v>32</v>
      </c>
      <c r="Q13" s="33">
        <v>33</v>
      </c>
      <c r="R13" s="33">
        <v>33</v>
      </c>
      <c r="S13" s="33">
        <v>33</v>
      </c>
      <c r="T13" s="33">
        <v>33</v>
      </c>
      <c r="U13" s="33">
        <v>33</v>
      </c>
      <c r="V13" s="49"/>
      <c r="W13" s="49"/>
      <c r="X13" s="49"/>
      <c r="Y13" s="49"/>
      <c r="Z13" s="49"/>
      <c r="AA13" s="49"/>
      <c r="AB13" s="49"/>
      <c r="AC13" s="46">
        <v>12</v>
      </c>
    </row>
    <row r="14" spans="1:29" ht="15.5" x14ac:dyDescent="0.35">
      <c r="A14" s="38" t="s">
        <v>20</v>
      </c>
      <c r="B14" s="39" t="s">
        <v>7</v>
      </c>
      <c r="C14" s="40" t="s">
        <v>105</v>
      </c>
      <c r="D14" s="45">
        <v>0.41666666666666669</v>
      </c>
      <c r="E14" s="40" t="s">
        <v>105</v>
      </c>
      <c r="F14" s="41">
        <v>0.91666666666666663</v>
      </c>
      <c r="G14" s="49"/>
      <c r="H14" s="49"/>
      <c r="I14" s="33">
        <v>26</v>
      </c>
      <c r="J14" s="33">
        <v>27</v>
      </c>
      <c r="K14" s="33">
        <v>28</v>
      </c>
      <c r="L14" s="33">
        <v>29</v>
      </c>
      <c r="M14" s="33">
        <v>30</v>
      </c>
      <c r="N14" s="33">
        <v>31</v>
      </c>
      <c r="O14" s="33">
        <v>32</v>
      </c>
      <c r="P14" s="33">
        <v>32</v>
      </c>
      <c r="Q14" s="33">
        <v>32</v>
      </c>
      <c r="R14" s="33">
        <v>32</v>
      </c>
      <c r="S14" s="33">
        <v>32</v>
      </c>
      <c r="T14" s="33">
        <v>32</v>
      </c>
      <c r="U14" s="33">
        <v>32</v>
      </c>
      <c r="V14" s="49"/>
      <c r="W14" s="49"/>
      <c r="X14" s="49"/>
      <c r="Y14" s="49"/>
      <c r="Z14" s="49"/>
      <c r="AA14" s="49"/>
      <c r="AB14" s="49"/>
      <c r="AC14" s="46">
        <v>12</v>
      </c>
    </row>
    <row r="15" spans="1:29" ht="15.5" x14ac:dyDescent="0.35">
      <c r="A15" s="38" t="s">
        <v>21</v>
      </c>
      <c r="B15" s="39" t="s">
        <v>7</v>
      </c>
      <c r="C15" s="40" t="s">
        <v>105</v>
      </c>
      <c r="D15" s="45">
        <v>0.41666666666666669</v>
      </c>
      <c r="E15" s="40" t="s">
        <v>105</v>
      </c>
      <c r="F15" s="41">
        <v>0.83333333333333337</v>
      </c>
      <c r="G15" s="49"/>
      <c r="H15" s="49"/>
      <c r="I15" s="33">
        <v>26</v>
      </c>
      <c r="J15" s="33">
        <v>27</v>
      </c>
      <c r="K15" s="33">
        <v>28</v>
      </c>
      <c r="L15" s="33">
        <v>29</v>
      </c>
      <c r="M15" s="33">
        <v>30</v>
      </c>
      <c r="N15" s="33">
        <v>31</v>
      </c>
      <c r="O15" s="33">
        <v>32</v>
      </c>
      <c r="P15" s="33">
        <v>32</v>
      </c>
      <c r="Q15" s="33">
        <v>32</v>
      </c>
      <c r="R15" s="33">
        <v>32</v>
      </c>
      <c r="S15" s="33">
        <v>32</v>
      </c>
      <c r="T15" s="49"/>
      <c r="U15" s="49"/>
      <c r="V15" s="49"/>
      <c r="W15" s="49"/>
      <c r="X15" s="49"/>
      <c r="Y15" s="49"/>
      <c r="Z15" s="49"/>
      <c r="AA15" s="49"/>
      <c r="AB15" s="49"/>
      <c r="AC15" s="46">
        <v>10</v>
      </c>
    </row>
    <row r="16" spans="1:29" ht="15.5" x14ac:dyDescent="0.35">
      <c r="A16" s="38" t="s">
        <v>22</v>
      </c>
      <c r="B16" s="39" t="s">
        <v>7</v>
      </c>
      <c r="C16" s="40" t="s">
        <v>105</v>
      </c>
      <c r="D16" s="45">
        <v>0.41666666666666669</v>
      </c>
      <c r="E16" s="40" t="s">
        <v>105</v>
      </c>
      <c r="F16" s="41">
        <v>0.75</v>
      </c>
      <c r="G16" s="49"/>
      <c r="H16" s="49"/>
      <c r="I16" s="33">
        <v>26</v>
      </c>
      <c r="J16" s="33">
        <v>27</v>
      </c>
      <c r="K16" s="33">
        <v>28</v>
      </c>
      <c r="L16" s="33">
        <v>29</v>
      </c>
      <c r="M16" s="33">
        <v>30</v>
      </c>
      <c r="N16" s="33">
        <v>31</v>
      </c>
      <c r="O16" s="33">
        <v>32</v>
      </c>
      <c r="P16" s="33">
        <v>32</v>
      </c>
      <c r="Q16" s="33">
        <v>32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6">
        <v>8</v>
      </c>
    </row>
    <row r="17" spans="1:29" ht="15.5" x14ac:dyDescent="0.35">
      <c r="A17" s="38" t="s">
        <v>93</v>
      </c>
      <c r="B17" s="39" t="s">
        <v>16</v>
      </c>
      <c r="C17" s="40" t="s">
        <v>105</v>
      </c>
      <c r="D17" s="40">
        <v>0.41666666666666669</v>
      </c>
      <c r="E17" s="40" t="s">
        <v>105</v>
      </c>
      <c r="F17" s="41">
        <v>0.83333333333333337</v>
      </c>
      <c r="G17" s="49"/>
      <c r="H17" s="49"/>
      <c r="I17" s="33">
        <v>25</v>
      </c>
      <c r="J17" s="33">
        <v>26</v>
      </c>
      <c r="K17" s="33">
        <v>27</v>
      </c>
      <c r="L17" s="33">
        <v>28</v>
      </c>
      <c r="M17" s="33">
        <v>29</v>
      </c>
      <c r="N17" s="33">
        <v>30</v>
      </c>
      <c r="O17" s="33">
        <v>31</v>
      </c>
      <c r="P17" s="33">
        <v>32</v>
      </c>
      <c r="Q17" s="33">
        <v>33</v>
      </c>
      <c r="R17" s="33">
        <v>32</v>
      </c>
      <c r="S17" s="33">
        <v>32</v>
      </c>
      <c r="T17" s="49"/>
      <c r="U17" s="49"/>
      <c r="V17" s="49"/>
      <c r="W17" s="49"/>
      <c r="X17" s="49"/>
      <c r="Y17" s="49"/>
      <c r="Z17" s="49"/>
      <c r="AA17" s="49"/>
      <c r="AB17" s="49"/>
      <c r="AC17" s="46">
        <v>10</v>
      </c>
    </row>
    <row r="18" spans="1:29" ht="15.5" x14ac:dyDescent="0.35">
      <c r="A18" s="38" t="s">
        <v>24</v>
      </c>
      <c r="B18" s="39" t="s">
        <v>7</v>
      </c>
      <c r="C18" s="40" t="s">
        <v>105</v>
      </c>
      <c r="D18" s="45">
        <v>0.58333333333333337</v>
      </c>
      <c r="E18" s="40" t="s">
        <v>106</v>
      </c>
      <c r="F18" s="41">
        <v>8.3333333333333329E-2</v>
      </c>
      <c r="G18" s="49"/>
      <c r="H18" s="49"/>
      <c r="I18" s="49"/>
      <c r="J18" s="49"/>
      <c r="K18" s="49"/>
      <c r="L18" s="49"/>
      <c r="M18" s="33">
        <v>29</v>
      </c>
      <c r="N18" s="33">
        <v>29</v>
      </c>
      <c r="O18" s="33">
        <v>29</v>
      </c>
      <c r="P18" s="33">
        <v>29</v>
      </c>
      <c r="Q18" s="33">
        <v>29</v>
      </c>
      <c r="R18" s="33">
        <v>29</v>
      </c>
      <c r="S18" s="33">
        <v>29</v>
      </c>
      <c r="T18" s="33">
        <v>29</v>
      </c>
      <c r="U18" s="33">
        <v>29</v>
      </c>
      <c r="V18" s="33">
        <v>29</v>
      </c>
      <c r="W18" s="33">
        <v>29</v>
      </c>
      <c r="X18" s="33">
        <v>29</v>
      </c>
      <c r="Y18" s="33">
        <v>29</v>
      </c>
      <c r="Z18" s="33">
        <v>29</v>
      </c>
      <c r="AA18" s="34"/>
      <c r="AB18" s="34"/>
      <c r="AC18" s="46">
        <v>12</v>
      </c>
    </row>
    <row r="19" spans="1:29" ht="15.5" x14ac:dyDescent="0.35">
      <c r="A19" s="43" t="s">
        <v>84</v>
      </c>
      <c r="B19" s="44" t="s">
        <v>7</v>
      </c>
      <c r="C19" s="40" t="s">
        <v>105</v>
      </c>
      <c r="D19" s="40">
        <v>0.58333333333333337</v>
      </c>
      <c r="E19" s="40" t="s">
        <v>106</v>
      </c>
      <c r="F19" s="41">
        <v>8.3333333333333329E-2</v>
      </c>
      <c r="G19" s="49"/>
      <c r="H19" s="49"/>
      <c r="I19" s="49"/>
      <c r="J19" s="49"/>
      <c r="K19" s="49"/>
      <c r="L19" s="49"/>
      <c r="M19" s="33">
        <v>30</v>
      </c>
      <c r="N19" s="33">
        <v>29</v>
      </c>
      <c r="O19" s="33">
        <v>29</v>
      </c>
      <c r="P19" s="33">
        <v>29</v>
      </c>
      <c r="Q19" s="33">
        <v>29</v>
      </c>
      <c r="R19" s="33">
        <v>29</v>
      </c>
      <c r="S19" s="33">
        <v>29</v>
      </c>
      <c r="T19" s="33">
        <v>29</v>
      </c>
      <c r="U19" s="33">
        <v>29</v>
      </c>
      <c r="V19" s="33">
        <v>29</v>
      </c>
      <c r="W19" s="33">
        <v>29</v>
      </c>
      <c r="X19" s="33">
        <v>29</v>
      </c>
      <c r="Y19" s="33">
        <v>29</v>
      </c>
      <c r="Z19" s="33">
        <v>29</v>
      </c>
      <c r="AA19" s="34"/>
      <c r="AB19" s="34"/>
      <c r="AC19" s="46">
        <v>12</v>
      </c>
    </row>
    <row r="20" spans="1:29" ht="15.5" x14ac:dyDescent="0.35">
      <c r="A20" s="43" t="s">
        <v>85</v>
      </c>
      <c r="B20" s="44" t="s">
        <v>7</v>
      </c>
      <c r="C20" s="40" t="s">
        <v>105</v>
      </c>
      <c r="D20" s="40">
        <v>0.58333333333333337</v>
      </c>
      <c r="E20" s="38" t="s">
        <v>106</v>
      </c>
      <c r="F20" s="41">
        <v>8.3333333333333329E-2</v>
      </c>
      <c r="G20" s="49"/>
      <c r="H20" s="49"/>
      <c r="I20" s="49"/>
      <c r="J20" s="49"/>
      <c r="K20" s="49"/>
      <c r="L20" s="49"/>
      <c r="M20" s="33">
        <v>30</v>
      </c>
      <c r="N20" s="33">
        <v>29</v>
      </c>
      <c r="O20" s="33">
        <v>29</v>
      </c>
      <c r="P20" s="33">
        <v>29</v>
      </c>
      <c r="Q20" s="33">
        <v>29</v>
      </c>
      <c r="R20" s="33">
        <v>29</v>
      </c>
      <c r="S20" s="33">
        <v>29</v>
      </c>
      <c r="T20" s="33">
        <v>29</v>
      </c>
      <c r="U20" s="33">
        <v>29</v>
      </c>
      <c r="V20" s="33">
        <v>29</v>
      </c>
      <c r="W20" s="33">
        <v>29</v>
      </c>
      <c r="X20" s="33">
        <v>29</v>
      </c>
      <c r="Y20" s="33">
        <v>29</v>
      </c>
      <c r="Z20" s="33">
        <v>29</v>
      </c>
      <c r="AA20" s="34"/>
      <c r="AB20" s="34"/>
      <c r="AC20" s="46">
        <v>12</v>
      </c>
    </row>
    <row r="21" spans="1:29" ht="15.5" x14ac:dyDescent="0.35">
      <c r="A21" s="43" t="s">
        <v>10</v>
      </c>
      <c r="B21" s="44" t="s">
        <v>7</v>
      </c>
      <c r="C21" s="40" t="s">
        <v>105</v>
      </c>
      <c r="D21" s="40">
        <v>0.66666666666666663</v>
      </c>
      <c r="E21" s="38" t="s">
        <v>106</v>
      </c>
      <c r="F21" s="41">
        <v>0.16666666666666666</v>
      </c>
      <c r="G21" s="49"/>
      <c r="H21" s="49"/>
      <c r="I21" s="49"/>
      <c r="J21" s="49"/>
      <c r="K21" s="49"/>
      <c r="L21" s="49"/>
      <c r="M21" s="49"/>
      <c r="N21" s="49"/>
      <c r="O21" s="33">
        <v>29</v>
      </c>
      <c r="P21" s="33">
        <v>29</v>
      </c>
      <c r="Q21" s="33">
        <v>29</v>
      </c>
      <c r="R21" s="33">
        <v>29</v>
      </c>
      <c r="S21" s="33">
        <v>29</v>
      </c>
      <c r="T21" s="33">
        <v>29</v>
      </c>
      <c r="U21" s="33">
        <v>29</v>
      </c>
      <c r="V21" s="33">
        <v>29</v>
      </c>
      <c r="W21" s="33">
        <v>29</v>
      </c>
      <c r="X21" s="33">
        <v>29</v>
      </c>
      <c r="Y21" s="33">
        <v>29</v>
      </c>
      <c r="Z21" s="33">
        <v>29</v>
      </c>
      <c r="AA21" s="33">
        <v>29</v>
      </c>
      <c r="AB21" s="33">
        <v>29</v>
      </c>
      <c r="AC21" s="46">
        <v>12</v>
      </c>
    </row>
    <row r="22" spans="1:29" ht="15.5" x14ac:dyDescent="0.35">
      <c r="A22" s="43" t="s">
        <v>9</v>
      </c>
      <c r="B22" s="44" t="s">
        <v>7</v>
      </c>
      <c r="C22" s="40" t="s">
        <v>105</v>
      </c>
      <c r="D22" s="40">
        <v>0.66666666666666663</v>
      </c>
      <c r="E22" s="38" t="s">
        <v>106</v>
      </c>
      <c r="F22" s="41">
        <v>0.16666666666666666</v>
      </c>
      <c r="G22" s="49"/>
      <c r="H22" s="49"/>
      <c r="I22" s="49"/>
      <c r="J22" s="49"/>
      <c r="K22" s="49"/>
      <c r="L22" s="49"/>
      <c r="M22" s="49"/>
      <c r="N22" s="49"/>
      <c r="O22" s="33">
        <v>29</v>
      </c>
      <c r="P22" s="33">
        <v>29</v>
      </c>
      <c r="Q22" s="33">
        <v>29</v>
      </c>
      <c r="R22" s="33">
        <v>29</v>
      </c>
      <c r="S22" s="33">
        <v>29</v>
      </c>
      <c r="T22" s="33">
        <v>29</v>
      </c>
      <c r="U22" s="33">
        <v>29</v>
      </c>
      <c r="V22" s="33">
        <v>29</v>
      </c>
      <c r="W22" s="33">
        <v>29</v>
      </c>
      <c r="X22" s="33">
        <v>29</v>
      </c>
      <c r="Y22" s="33">
        <v>29</v>
      </c>
      <c r="Z22" s="33">
        <v>29</v>
      </c>
      <c r="AA22" s="33">
        <v>29</v>
      </c>
      <c r="AB22" s="33">
        <v>29</v>
      </c>
      <c r="AC22" s="46">
        <v>12</v>
      </c>
    </row>
  </sheetData>
  <mergeCells count="7">
    <mergeCell ref="A1:A2"/>
    <mergeCell ref="G1:W1"/>
    <mergeCell ref="X1:AB1"/>
    <mergeCell ref="AC1:AC2"/>
    <mergeCell ref="E1:F2"/>
    <mergeCell ref="C1:D2"/>
    <mergeCell ref="B1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AE53-A4FC-40C9-8438-6EEC20EEE943}">
  <dimension ref="A1:I28"/>
  <sheetViews>
    <sheetView topLeftCell="B16" zoomScaleNormal="100" workbookViewId="0">
      <selection activeCell="I27" sqref="I27"/>
    </sheetView>
  </sheetViews>
  <sheetFormatPr baseColWidth="10" defaultRowHeight="14.5" x14ac:dyDescent="0.35"/>
  <cols>
    <col min="1" max="1" width="16.1796875" bestFit="1" customWidth="1"/>
    <col min="2" max="2" width="83.7265625" customWidth="1"/>
    <col min="3" max="3" width="11.7265625" bestFit="1" customWidth="1"/>
    <col min="4" max="4" width="10.54296875" bestFit="1" customWidth="1"/>
    <col min="5" max="5" width="9" customWidth="1"/>
    <col min="6" max="6" width="11.453125" bestFit="1" customWidth="1"/>
    <col min="7" max="7" width="12.54296875" bestFit="1" customWidth="1"/>
    <col min="9" max="9" width="12.453125" style="88" bestFit="1" customWidth="1"/>
  </cols>
  <sheetData>
    <row r="1" spans="1:9" x14ac:dyDescent="0.35">
      <c r="A1" s="21" t="s">
        <v>0</v>
      </c>
      <c r="B1" s="21" t="s">
        <v>35</v>
      </c>
      <c r="C1" s="21" t="s">
        <v>2</v>
      </c>
      <c r="D1" s="21" t="s">
        <v>1</v>
      </c>
      <c r="E1" s="21" t="s">
        <v>3</v>
      </c>
      <c r="F1" s="77" t="s">
        <v>4</v>
      </c>
      <c r="G1" s="77"/>
      <c r="H1" s="77" t="s">
        <v>5</v>
      </c>
      <c r="I1" s="77"/>
    </row>
    <row r="2" spans="1:9" x14ac:dyDescent="0.35">
      <c r="A2" s="73" t="s">
        <v>11</v>
      </c>
      <c r="B2" s="1" t="s">
        <v>36</v>
      </c>
      <c r="C2" s="22" t="s">
        <v>12</v>
      </c>
      <c r="D2" s="74">
        <v>5127</v>
      </c>
      <c r="E2" s="75">
        <v>10</v>
      </c>
      <c r="F2" s="76" t="s">
        <v>105</v>
      </c>
      <c r="G2" s="83">
        <v>0.33333333333333331</v>
      </c>
      <c r="H2" s="76" t="s">
        <v>105</v>
      </c>
      <c r="I2" s="83">
        <v>0.75</v>
      </c>
    </row>
    <row r="3" spans="1:9" x14ac:dyDescent="0.35">
      <c r="A3" s="73"/>
      <c r="B3" s="3" t="s">
        <v>37</v>
      </c>
      <c r="C3" s="22" t="s">
        <v>7</v>
      </c>
      <c r="D3" s="74"/>
      <c r="E3" s="75"/>
      <c r="F3" s="76"/>
      <c r="G3" s="83"/>
      <c r="H3" s="76"/>
      <c r="I3" s="83"/>
    </row>
    <row r="4" spans="1:9" ht="29" x14ac:dyDescent="0.35">
      <c r="A4" s="22" t="s">
        <v>13</v>
      </c>
      <c r="B4" s="3" t="s">
        <v>128</v>
      </c>
      <c r="C4" s="22" t="s">
        <v>7</v>
      </c>
      <c r="D4" s="19">
        <v>42404</v>
      </c>
      <c r="E4" s="20">
        <v>10</v>
      </c>
      <c r="F4" s="4" t="s">
        <v>105</v>
      </c>
      <c r="G4" s="84">
        <v>0.33333333333333331</v>
      </c>
      <c r="H4" s="4" t="s">
        <v>105</v>
      </c>
      <c r="I4" s="87">
        <v>0.75</v>
      </c>
    </row>
    <row r="5" spans="1:9" ht="58" x14ac:dyDescent="0.35">
      <c r="A5" s="22" t="s">
        <v>14</v>
      </c>
      <c r="B5" s="3" t="s">
        <v>129</v>
      </c>
      <c r="C5" s="22" t="s">
        <v>7</v>
      </c>
      <c r="D5" s="19">
        <v>28271</v>
      </c>
      <c r="E5" s="20">
        <v>12</v>
      </c>
      <c r="F5" s="4" t="s">
        <v>105</v>
      </c>
      <c r="G5" s="84">
        <v>0.41666666666666669</v>
      </c>
      <c r="H5" s="4" t="s">
        <v>105</v>
      </c>
      <c r="I5" s="87">
        <v>0.91666666666666663</v>
      </c>
    </row>
    <row r="6" spans="1:9" ht="29" x14ac:dyDescent="0.35">
      <c r="A6" s="73" t="s">
        <v>15</v>
      </c>
      <c r="B6" s="3" t="s">
        <v>130</v>
      </c>
      <c r="C6" s="22" t="s">
        <v>16</v>
      </c>
      <c r="D6" s="74">
        <v>53536</v>
      </c>
      <c r="E6" s="75">
        <v>12</v>
      </c>
      <c r="F6" s="76" t="s">
        <v>105</v>
      </c>
      <c r="G6" s="83">
        <v>0.41666666666666669</v>
      </c>
      <c r="H6" s="72" t="s">
        <v>105</v>
      </c>
      <c r="I6" s="83">
        <v>0.83333333333333337</v>
      </c>
    </row>
    <row r="7" spans="1:9" x14ac:dyDescent="0.35">
      <c r="A7" s="73"/>
      <c r="B7" s="3" t="s">
        <v>131</v>
      </c>
      <c r="C7" s="22" t="s">
        <v>12</v>
      </c>
      <c r="D7" s="74"/>
      <c r="E7" s="75"/>
      <c r="F7" s="76"/>
      <c r="G7" s="83"/>
      <c r="H7" s="72"/>
      <c r="I7" s="83"/>
    </row>
    <row r="8" spans="1:9" ht="43.5" x14ac:dyDescent="0.35">
      <c r="A8" s="73"/>
      <c r="B8" s="3" t="s">
        <v>132</v>
      </c>
      <c r="C8" s="22" t="s">
        <v>7</v>
      </c>
      <c r="D8" s="74"/>
      <c r="E8" s="75"/>
      <c r="F8" s="76"/>
      <c r="G8" s="83"/>
      <c r="H8" s="72"/>
      <c r="I8" s="83"/>
    </row>
    <row r="9" spans="1:9" x14ac:dyDescent="0.35">
      <c r="A9" s="22" t="s">
        <v>17</v>
      </c>
      <c r="B9" s="3" t="s">
        <v>38</v>
      </c>
      <c r="C9" s="22" t="s">
        <v>7</v>
      </c>
      <c r="D9" s="19">
        <v>8998</v>
      </c>
      <c r="E9" s="20">
        <v>12</v>
      </c>
      <c r="F9" s="4" t="s">
        <v>105</v>
      </c>
      <c r="G9" s="84">
        <v>0.41666666666666669</v>
      </c>
      <c r="H9" s="5" t="s">
        <v>105</v>
      </c>
      <c r="I9" s="87">
        <v>0.83333333333333337</v>
      </c>
    </row>
    <row r="10" spans="1:9" x14ac:dyDescent="0.35">
      <c r="A10" s="73" t="s">
        <v>18</v>
      </c>
      <c r="B10" s="3" t="s">
        <v>39</v>
      </c>
      <c r="C10" s="22" t="s">
        <v>12</v>
      </c>
      <c r="D10" s="74">
        <v>23467</v>
      </c>
      <c r="E10" s="75">
        <v>12</v>
      </c>
      <c r="F10" s="76" t="s">
        <v>105</v>
      </c>
      <c r="G10" s="83">
        <v>0.5</v>
      </c>
      <c r="H10" s="72" t="s">
        <v>105</v>
      </c>
      <c r="I10" s="83">
        <v>0</v>
      </c>
    </row>
    <row r="11" spans="1:9" x14ac:dyDescent="0.35">
      <c r="A11" s="73"/>
      <c r="B11" s="3" t="s">
        <v>133</v>
      </c>
      <c r="C11" s="22" t="s">
        <v>7</v>
      </c>
      <c r="D11" s="74"/>
      <c r="E11" s="75"/>
      <c r="F11" s="76"/>
      <c r="G11" s="83"/>
      <c r="H11" s="72"/>
      <c r="I11" s="83"/>
    </row>
    <row r="12" spans="1:9" x14ac:dyDescent="0.35">
      <c r="A12" s="73" t="s">
        <v>19</v>
      </c>
      <c r="B12" s="2" t="s">
        <v>134</v>
      </c>
      <c r="C12" s="22" t="s">
        <v>12</v>
      </c>
      <c r="D12" s="74">
        <v>41336</v>
      </c>
      <c r="E12" s="75">
        <v>12</v>
      </c>
      <c r="F12" s="76" t="s">
        <v>105</v>
      </c>
      <c r="G12" s="83">
        <v>0.5</v>
      </c>
      <c r="H12" s="72" t="s">
        <v>105</v>
      </c>
      <c r="I12" s="83">
        <v>0</v>
      </c>
    </row>
    <row r="13" spans="1:9" ht="43.5" x14ac:dyDescent="0.35">
      <c r="A13" s="73"/>
      <c r="B13" s="2" t="s">
        <v>135</v>
      </c>
      <c r="C13" s="22" t="s">
        <v>19</v>
      </c>
      <c r="D13" s="74"/>
      <c r="E13" s="75"/>
      <c r="F13" s="76"/>
      <c r="G13" s="83"/>
      <c r="H13" s="72"/>
      <c r="I13" s="83"/>
    </row>
    <row r="14" spans="1:9" x14ac:dyDescent="0.35">
      <c r="A14" s="22" t="s">
        <v>20</v>
      </c>
      <c r="B14" s="3" t="s">
        <v>40</v>
      </c>
      <c r="C14" s="22" t="s">
        <v>7</v>
      </c>
      <c r="D14" s="19">
        <v>13773</v>
      </c>
      <c r="E14" s="20">
        <v>12</v>
      </c>
      <c r="F14" s="8" t="s">
        <v>105</v>
      </c>
      <c r="G14" s="84">
        <v>0.41666666666666669</v>
      </c>
      <c r="H14" s="8" t="s">
        <v>105</v>
      </c>
      <c r="I14" s="87">
        <v>0.91666666666666663</v>
      </c>
    </row>
    <row r="15" spans="1:9" x14ac:dyDescent="0.35">
      <c r="A15" s="22" t="s">
        <v>21</v>
      </c>
      <c r="B15" s="3" t="s">
        <v>41</v>
      </c>
      <c r="C15" s="22" t="s">
        <v>7</v>
      </c>
      <c r="D15" s="19">
        <v>1101</v>
      </c>
      <c r="E15" s="20">
        <v>10</v>
      </c>
      <c r="F15" s="4" t="s">
        <v>105</v>
      </c>
      <c r="G15" s="84">
        <v>0.41666666666666669</v>
      </c>
      <c r="H15" s="8" t="s">
        <v>105</v>
      </c>
      <c r="I15" s="90">
        <v>0.83333333333333337</v>
      </c>
    </row>
    <row r="16" spans="1:9" x14ac:dyDescent="0.35">
      <c r="A16" s="22" t="s">
        <v>22</v>
      </c>
      <c r="B16" s="3" t="s">
        <v>42</v>
      </c>
      <c r="C16" s="22" t="s">
        <v>7</v>
      </c>
      <c r="D16" s="19">
        <v>2134</v>
      </c>
      <c r="E16" s="20">
        <v>8</v>
      </c>
      <c r="F16" s="4" t="s">
        <v>105</v>
      </c>
      <c r="G16" s="84">
        <v>0.41666666666666669</v>
      </c>
      <c r="H16" s="5" t="s">
        <v>105</v>
      </c>
      <c r="I16" s="87">
        <v>0.75</v>
      </c>
    </row>
    <row r="17" spans="1:9" x14ac:dyDescent="0.35">
      <c r="A17" s="73" t="s">
        <v>93</v>
      </c>
      <c r="B17" s="1" t="s">
        <v>95</v>
      </c>
      <c r="C17" s="23" t="s">
        <v>16</v>
      </c>
      <c r="D17" s="74">
        <v>6248</v>
      </c>
      <c r="E17" s="78">
        <v>10</v>
      </c>
      <c r="F17" s="76" t="s">
        <v>105</v>
      </c>
      <c r="G17" s="85">
        <v>0.41666666666666669</v>
      </c>
      <c r="H17" s="76" t="s">
        <v>105</v>
      </c>
      <c r="I17" s="83">
        <v>0.83333333333333337</v>
      </c>
    </row>
    <row r="18" spans="1:9" x14ac:dyDescent="0.35">
      <c r="A18" s="73"/>
      <c r="B18" s="1" t="s">
        <v>98</v>
      </c>
      <c r="C18" s="22" t="s">
        <v>100</v>
      </c>
      <c r="D18" s="74"/>
      <c r="E18" s="78"/>
      <c r="F18" s="76"/>
      <c r="G18" s="85"/>
      <c r="H18" s="76"/>
      <c r="I18" s="83"/>
    </row>
    <row r="19" spans="1:9" x14ac:dyDescent="0.35">
      <c r="A19" s="22" t="s">
        <v>23</v>
      </c>
      <c r="B19" s="3" t="s">
        <v>43</v>
      </c>
      <c r="C19" s="22" t="s">
        <v>12</v>
      </c>
      <c r="D19" s="19">
        <v>2441</v>
      </c>
      <c r="E19" s="20">
        <v>12</v>
      </c>
      <c r="F19" s="4" t="s">
        <v>105</v>
      </c>
      <c r="G19" s="84">
        <v>0.5</v>
      </c>
      <c r="H19" s="5" t="s">
        <v>105</v>
      </c>
      <c r="I19" s="87">
        <v>0</v>
      </c>
    </row>
    <row r="20" spans="1:9" ht="29" x14ac:dyDescent="0.35">
      <c r="A20" s="22" t="s">
        <v>24</v>
      </c>
      <c r="B20" s="3" t="s">
        <v>44</v>
      </c>
      <c r="C20" s="22" t="s">
        <v>7</v>
      </c>
      <c r="D20" s="19">
        <v>12320</v>
      </c>
      <c r="E20" s="20">
        <v>12</v>
      </c>
      <c r="F20" s="8" t="s">
        <v>105</v>
      </c>
      <c r="G20" s="84">
        <v>0.58333333333333337</v>
      </c>
      <c r="H20" s="5" t="s">
        <v>106</v>
      </c>
      <c r="I20" s="87">
        <v>8.3333333333333329E-2</v>
      </c>
    </row>
    <row r="21" spans="1:9" ht="43.5" x14ac:dyDescent="0.35">
      <c r="A21" s="22" t="s">
        <v>101</v>
      </c>
      <c r="B21" s="3" t="s">
        <v>136</v>
      </c>
      <c r="C21" s="22" t="s">
        <v>12</v>
      </c>
      <c r="D21" s="19">
        <v>12072</v>
      </c>
      <c r="E21" s="20">
        <v>12</v>
      </c>
      <c r="F21" s="4" t="s">
        <v>105</v>
      </c>
      <c r="G21" s="84">
        <v>0.41666666666666669</v>
      </c>
      <c r="H21" s="5" t="s">
        <v>105</v>
      </c>
      <c r="I21" s="87">
        <v>0.91666666666666663</v>
      </c>
    </row>
    <row r="22" spans="1:9" x14ac:dyDescent="0.35">
      <c r="A22" s="22" t="s">
        <v>6</v>
      </c>
      <c r="B22" s="3" t="s">
        <v>45</v>
      </c>
      <c r="C22" s="22" t="s">
        <v>7</v>
      </c>
      <c r="D22" s="6">
        <v>16816</v>
      </c>
      <c r="E22" s="7">
        <v>12</v>
      </c>
      <c r="F22" s="8" t="s">
        <v>105</v>
      </c>
      <c r="G22" s="86">
        <v>0.5</v>
      </c>
      <c r="H22" s="8" t="s">
        <v>105</v>
      </c>
      <c r="I22" s="89">
        <v>0</v>
      </c>
    </row>
    <row r="23" spans="1:9" ht="29" x14ac:dyDescent="0.35">
      <c r="A23" s="22" t="s">
        <v>8</v>
      </c>
      <c r="B23" s="3" t="s">
        <v>137</v>
      </c>
      <c r="C23" s="22" t="s">
        <v>7</v>
      </c>
      <c r="D23" s="6">
        <v>11872</v>
      </c>
      <c r="E23" s="7">
        <v>12</v>
      </c>
      <c r="F23" s="8" t="s">
        <v>105</v>
      </c>
      <c r="G23" s="86">
        <v>0.41666666666666669</v>
      </c>
      <c r="H23" s="8" t="s">
        <v>105</v>
      </c>
      <c r="I23" s="87">
        <v>0.91666666666666663</v>
      </c>
    </row>
    <row r="24" spans="1:9" ht="15.5" x14ac:dyDescent="0.35">
      <c r="A24" s="22" t="s">
        <v>9</v>
      </c>
      <c r="B24" s="3" t="s">
        <v>83</v>
      </c>
      <c r="C24" s="22" t="s">
        <v>7</v>
      </c>
      <c r="D24" s="6">
        <v>13503</v>
      </c>
      <c r="E24" s="7">
        <v>12</v>
      </c>
      <c r="F24" s="8" t="s">
        <v>105</v>
      </c>
      <c r="G24" s="86">
        <v>0.66666666666666663</v>
      </c>
      <c r="H24" s="5" t="s">
        <v>106</v>
      </c>
      <c r="I24" s="80">
        <v>0.16666666666666666</v>
      </c>
    </row>
    <row r="25" spans="1:9" ht="29" x14ac:dyDescent="0.35">
      <c r="A25" s="22" t="s">
        <v>84</v>
      </c>
      <c r="B25" s="3" t="s">
        <v>88</v>
      </c>
      <c r="C25" s="22" t="s">
        <v>7</v>
      </c>
      <c r="D25" s="6">
        <v>22946</v>
      </c>
      <c r="E25" s="7">
        <v>12</v>
      </c>
      <c r="F25" s="8" t="s">
        <v>105</v>
      </c>
      <c r="G25" s="86">
        <v>0.58333333333333337</v>
      </c>
      <c r="H25" s="5" t="s">
        <v>106</v>
      </c>
      <c r="I25" s="90">
        <v>8.3333333333333329E-2</v>
      </c>
    </row>
    <row r="26" spans="1:9" ht="43.5" x14ac:dyDescent="0.35">
      <c r="A26" s="22" t="s">
        <v>85</v>
      </c>
      <c r="B26" s="3" t="s">
        <v>138</v>
      </c>
      <c r="C26" s="22" t="s">
        <v>7</v>
      </c>
      <c r="D26" s="6">
        <v>22457</v>
      </c>
      <c r="E26" s="7">
        <v>12</v>
      </c>
      <c r="F26" s="8" t="s">
        <v>105</v>
      </c>
      <c r="G26" s="86">
        <v>0.58333333333333337</v>
      </c>
      <c r="H26" s="9" t="s">
        <v>106</v>
      </c>
      <c r="I26" s="91">
        <v>8.3333333333333329E-2</v>
      </c>
    </row>
    <row r="27" spans="1:9" ht="15.5" x14ac:dyDescent="0.35">
      <c r="A27" s="22" t="s">
        <v>10</v>
      </c>
      <c r="B27" s="3" t="s">
        <v>139</v>
      </c>
      <c r="C27" s="22" t="s">
        <v>7</v>
      </c>
      <c r="D27" s="6">
        <v>24448</v>
      </c>
      <c r="E27" s="7">
        <v>12</v>
      </c>
      <c r="F27" s="8" t="s">
        <v>105</v>
      </c>
      <c r="G27" s="86">
        <v>0.66666666666666663</v>
      </c>
      <c r="H27" s="9" t="s">
        <v>106</v>
      </c>
      <c r="I27" s="80">
        <v>0.16666666666666666</v>
      </c>
    </row>
    <row r="28" spans="1:9" x14ac:dyDescent="0.35">
      <c r="D28" s="10">
        <f>SUM(D2:D27)</f>
        <v>365270</v>
      </c>
      <c r="E28" s="10"/>
    </row>
  </sheetData>
  <autoFilter ref="A1:I28" xr:uid="{0C980EA4-E410-4DF0-A79A-EA03D6DE5A51}">
    <filterColumn colId="5" showButton="0"/>
    <filterColumn colId="7" showButton="0"/>
  </autoFilter>
  <mergeCells count="37">
    <mergeCell ref="H17:H18"/>
    <mergeCell ref="I17:I18"/>
    <mergeCell ref="A17:A18"/>
    <mergeCell ref="D17:D18"/>
    <mergeCell ref="E17:E18"/>
    <mergeCell ref="F17:F18"/>
    <mergeCell ref="G17:G18"/>
    <mergeCell ref="F1:G1"/>
    <mergeCell ref="H1:I1"/>
    <mergeCell ref="A2:A3"/>
    <mergeCell ref="D2:D3"/>
    <mergeCell ref="E2:E3"/>
    <mergeCell ref="F2:F3"/>
    <mergeCell ref="G2:G3"/>
    <mergeCell ref="H2:H3"/>
    <mergeCell ref="I2:I3"/>
    <mergeCell ref="I6:I8"/>
    <mergeCell ref="A6:A8"/>
    <mergeCell ref="D6:D8"/>
    <mergeCell ref="E6:E8"/>
    <mergeCell ref="F6:F8"/>
    <mergeCell ref="G6:G8"/>
    <mergeCell ref="H6:H8"/>
    <mergeCell ref="I10:I11"/>
    <mergeCell ref="A12:A13"/>
    <mergeCell ref="D12:D13"/>
    <mergeCell ref="E12:E13"/>
    <mergeCell ref="F12:F13"/>
    <mergeCell ref="G12:G13"/>
    <mergeCell ref="H12:H13"/>
    <mergeCell ref="I12:I13"/>
    <mergeCell ref="A10:A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299A-0BF1-49E6-A035-9CECB230925C}">
  <dimension ref="A1:D23"/>
  <sheetViews>
    <sheetView workbookViewId="0">
      <selection activeCell="B19" sqref="B19"/>
    </sheetView>
  </sheetViews>
  <sheetFormatPr baseColWidth="10" defaultRowHeight="14.5" x14ac:dyDescent="0.35"/>
  <cols>
    <col min="1" max="1" width="22.7265625" bestFit="1" customWidth="1"/>
    <col min="2" max="2" width="121.26953125" customWidth="1"/>
    <col min="4" max="4" width="57.81640625" customWidth="1"/>
  </cols>
  <sheetData>
    <row r="1" spans="1:4" x14ac:dyDescent="0.35">
      <c r="A1" s="11" t="s">
        <v>0</v>
      </c>
      <c r="B1" s="11" t="s">
        <v>46</v>
      </c>
    </row>
    <row r="2" spans="1:4" ht="29" x14ac:dyDescent="0.35">
      <c r="A2" s="1" t="s">
        <v>47</v>
      </c>
      <c r="B2" s="2" t="s">
        <v>48</v>
      </c>
    </row>
    <row r="3" spans="1:4" ht="58" x14ac:dyDescent="0.35">
      <c r="A3" s="1" t="s">
        <v>49</v>
      </c>
      <c r="B3" s="2" t="s">
        <v>50</v>
      </c>
    </row>
    <row r="4" spans="1:4" ht="58" x14ac:dyDescent="0.35">
      <c r="A4" s="1" t="s">
        <v>51</v>
      </c>
      <c r="B4" s="2" t="s">
        <v>52</v>
      </c>
    </row>
    <row r="5" spans="1:4" ht="58" x14ac:dyDescent="0.35">
      <c r="A5" s="1" t="s">
        <v>53</v>
      </c>
      <c r="B5" s="2" t="s">
        <v>54</v>
      </c>
      <c r="D5" s="12"/>
    </row>
    <row r="6" spans="1:4" x14ac:dyDescent="0.35">
      <c r="A6" s="1" t="s">
        <v>55</v>
      </c>
      <c r="B6" s="2" t="s">
        <v>56</v>
      </c>
      <c r="D6" s="12"/>
    </row>
    <row r="7" spans="1:4" ht="72.5" x14ac:dyDescent="0.35">
      <c r="A7" s="1" t="s">
        <v>57</v>
      </c>
      <c r="B7" s="2" t="s">
        <v>58</v>
      </c>
    </row>
    <row r="8" spans="1:4" ht="130.5" x14ac:dyDescent="0.35">
      <c r="A8" s="1" t="s">
        <v>59</v>
      </c>
      <c r="B8" s="2" t="s">
        <v>60</v>
      </c>
    </row>
    <row r="9" spans="1:4" ht="43.5" x14ac:dyDescent="0.35">
      <c r="A9" s="1" t="s">
        <v>61</v>
      </c>
      <c r="B9" s="2" t="s">
        <v>62</v>
      </c>
    </row>
    <row r="10" spans="1:4" ht="43.5" x14ac:dyDescent="0.35">
      <c r="A10" s="1" t="s">
        <v>63</v>
      </c>
      <c r="B10" s="2" t="s">
        <v>64</v>
      </c>
    </row>
    <row r="11" spans="1:4" ht="87" x14ac:dyDescent="0.35">
      <c r="A11" s="1" t="s">
        <v>65</v>
      </c>
      <c r="B11" s="2" t="s">
        <v>66</v>
      </c>
    </row>
    <row r="12" spans="1:4" ht="72.5" x14ac:dyDescent="0.35">
      <c r="A12" s="1" t="s">
        <v>67</v>
      </c>
      <c r="B12" s="2" t="s">
        <v>68</v>
      </c>
    </row>
    <row r="13" spans="1:4" ht="43.5" x14ac:dyDescent="0.35">
      <c r="A13" s="1" t="s">
        <v>69</v>
      </c>
      <c r="B13" s="2" t="s">
        <v>70</v>
      </c>
    </row>
    <row r="14" spans="1:4" ht="29" x14ac:dyDescent="0.35">
      <c r="A14" s="1" t="s">
        <v>71</v>
      </c>
      <c r="B14" s="2" t="s">
        <v>72</v>
      </c>
    </row>
    <row r="15" spans="1:4" x14ac:dyDescent="0.35">
      <c r="A15" s="1" t="s">
        <v>73</v>
      </c>
      <c r="B15" s="2" t="s">
        <v>74</v>
      </c>
    </row>
    <row r="16" spans="1:4" ht="43.5" x14ac:dyDescent="0.35">
      <c r="A16" s="1" t="s">
        <v>94</v>
      </c>
      <c r="B16" s="2" t="s">
        <v>99</v>
      </c>
    </row>
    <row r="17" spans="1:2" ht="29" x14ac:dyDescent="0.35">
      <c r="A17" s="1" t="s">
        <v>75</v>
      </c>
      <c r="B17" s="2" t="s">
        <v>76</v>
      </c>
    </row>
    <row r="18" spans="1:2" ht="43.5" x14ac:dyDescent="0.35">
      <c r="A18" s="1" t="s">
        <v>77</v>
      </c>
      <c r="B18" s="2" t="s">
        <v>78</v>
      </c>
    </row>
    <row r="19" spans="1:2" ht="58" x14ac:dyDescent="0.35">
      <c r="A19" s="1" t="s">
        <v>102</v>
      </c>
      <c r="B19" s="2" t="s">
        <v>103</v>
      </c>
    </row>
    <row r="20" spans="1:2" ht="43.5" x14ac:dyDescent="0.35">
      <c r="A20" s="1" t="s">
        <v>86</v>
      </c>
      <c r="B20" s="2" t="s">
        <v>87</v>
      </c>
    </row>
    <row r="21" spans="1:2" ht="58" x14ac:dyDescent="0.35">
      <c r="A21" s="1" t="s">
        <v>89</v>
      </c>
      <c r="B21" s="2" t="s">
        <v>90</v>
      </c>
    </row>
    <row r="22" spans="1:2" ht="29" x14ac:dyDescent="0.35">
      <c r="A22" s="1" t="s">
        <v>79</v>
      </c>
      <c r="B22" s="2" t="s">
        <v>80</v>
      </c>
    </row>
    <row r="23" spans="1:2" ht="43.5" x14ac:dyDescent="0.35">
      <c r="A23" s="1" t="s">
        <v>81</v>
      </c>
      <c r="B23" s="2" t="s">
        <v>82</v>
      </c>
    </row>
  </sheetData>
  <autoFilter ref="A1:B20" xr:uid="{8135637C-B52B-472E-B1E7-07CF36052919}"/>
  <sortState xmlns:xlrd2="http://schemas.microsoft.com/office/spreadsheetml/2017/richdata2" ref="A2:B23">
    <sortCondition ref="A2:A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Horarios_Circuitos</vt:lpstr>
      <vt:lpstr>Interrupciones_Municipios</vt:lpstr>
      <vt:lpstr>Cronograma</vt:lpstr>
      <vt:lpstr>Barrios_Circuitos</vt:lpstr>
      <vt:lpstr>Rangos Direcciones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HUMBERTO MARIN POSADA</dc:creator>
  <cp:lastModifiedBy>ADRIANA ISABEL ARIAS RINCON</cp:lastModifiedBy>
  <dcterms:created xsi:type="dcterms:W3CDTF">2022-08-04T14:20:31Z</dcterms:created>
  <dcterms:modified xsi:type="dcterms:W3CDTF">2022-09-21T12:01:22Z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6bb131-2344-48ed-84db-fe1e84a9fae2_Enabled">
    <vt:lpwstr>true</vt:lpwstr>
  </property>
  <property fmtid="{D5CDD505-2E9C-101B-9397-08002B2CF9AE}" pid="3" name="MSIP_Label_666bb131-2344-48ed-84db-fe1e84a9fae2_SetDate">
    <vt:lpwstr>2022-08-04T14:20:31Z</vt:lpwstr>
  </property>
  <property fmtid="{D5CDD505-2E9C-101B-9397-08002B2CF9AE}" pid="4" name="MSIP_Label_666bb131-2344-48ed-84db-fe1e84a9fae2_Method">
    <vt:lpwstr>Standard</vt:lpwstr>
  </property>
  <property fmtid="{D5CDD505-2E9C-101B-9397-08002B2CF9AE}" pid="5" name="MSIP_Label_666bb131-2344-48ed-84db-fe1e84a9fae2_Name">
    <vt:lpwstr>666bb131-2344-48ed-84db-fe1e84a9fae2</vt:lpwstr>
  </property>
  <property fmtid="{D5CDD505-2E9C-101B-9397-08002B2CF9AE}" pid="6" name="MSIP_Label_666bb131-2344-48ed-84db-fe1e84a9fae2_SiteId">
    <vt:lpwstr>bf1ce8b5-5d39-4bc5-ad6e-07b3e4d7d67a</vt:lpwstr>
  </property>
  <property fmtid="{D5CDD505-2E9C-101B-9397-08002B2CF9AE}" pid="7" name="MSIP_Label_666bb131-2344-48ed-84db-fe1e84a9fae2_ActionId">
    <vt:lpwstr>1d06be94-e012-4b3b-8eb2-255b2fcb2ca3</vt:lpwstr>
  </property>
  <property fmtid="{D5CDD505-2E9C-101B-9397-08002B2CF9AE}" pid="8" name="MSIP_Label_666bb131-2344-48ed-84db-fe1e84a9fae2_ContentBits">
    <vt:lpwstr>0</vt:lpwstr>
  </property>
</Properties>
</file>