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2260" windowHeight="12645"/>
  </bookViews>
  <sheets>
    <sheet name="INVTR" sheetId="8" r:id="rId1"/>
    <sheet name="INVT" sheetId="10" r:id="rId2"/>
    <sheet name="% Ejecución" sheetId="1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2" l="1"/>
  <c r="D5" i="12"/>
  <c r="E5" i="12"/>
  <c r="F5" i="12"/>
  <c r="G5" i="12"/>
  <c r="H5" i="12"/>
  <c r="I5" i="12"/>
  <c r="J5" i="12"/>
  <c r="K5" i="12"/>
  <c r="L5" i="12"/>
  <c r="M5" i="12"/>
  <c r="N5" i="12"/>
  <c r="C6" i="12"/>
  <c r="D6" i="12"/>
  <c r="E6" i="12"/>
  <c r="F6" i="12"/>
  <c r="G6" i="12"/>
  <c r="H6" i="12"/>
  <c r="I6" i="12"/>
  <c r="J6" i="12"/>
  <c r="K6" i="12"/>
  <c r="L6" i="12"/>
  <c r="M6" i="12"/>
  <c r="N6" i="12"/>
  <c r="C7" i="12"/>
  <c r="D7" i="12"/>
  <c r="E7" i="12"/>
  <c r="F7" i="12"/>
  <c r="G7" i="12"/>
  <c r="H7" i="12"/>
  <c r="I7" i="12"/>
  <c r="J7" i="12"/>
  <c r="K7" i="12"/>
  <c r="L7" i="12"/>
  <c r="M7" i="12"/>
  <c r="N7" i="12"/>
  <c r="C8" i="12"/>
  <c r="D8" i="12"/>
  <c r="E8" i="12"/>
  <c r="F8" i="12"/>
  <c r="G8" i="12"/>
  <c r="H8" i="12"/>
  <c r="I8" i="12"/>
  <c r="J8" i="12"/>
  <c r="K8" i="12"/>
  <c r="L8" i="12"/>
  <c r="M8" i="12"/>
  <c r="N8" i="12"/>
  <c r="C9" i="12"/>
  <c r="D9" i="12"/>
  <c r="E9" i="12"/>
  <c r="F9" i="12"/>
  <c r="G9" i="12"/>
  <c r="H9" i="12"/>
  <c r="I9" i="12"/>
  <c r="J9" i="12"/>
  <c r="K9" i="12"/>
  <c r="L9" i="12"/>
  <c r="M9" i="12"/>
  <c r="N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D4" i="12"/>
  <c r="E4" i="12"/>
  <c r="F4" i="12"/>
  <c r="G4" i="12"/>
  <c r="H4" i="12"/>
  <c r="I4" i="12"/>
  <c r="J4" i="12"/>
  <c r="K4" i="12"/>
  <c r="L4" i="12"/>
  <c r="M4" i="12"/>
  <c r="N4" i="12"/>
  <c r="C4" i="12"/>
  <c r="O12" i="10" l="1"/>
  <c r="O12" i="12" s="1"/>
  <c r="N20" i="10"/>
  <c r="N20" i="12" s="1"/>
  <c r="M20" i="10"/>
  <c r="M20" i="12" s="1"/>
  <c r="L20" i="10"/>
  <c r="L20" i="12" s="1"/>
  <c r="K20" i="10"/>
  <c r="K20" i="12" s="1"/>
  <c r="J20" i="10"/>
  <c r="J20" i="12" s="1"/>
  <c r="I20" i="10"/>
  <c r="I20" i="12" s="1"/>
  <c r="H20" i="10"/>
  <c r="H20" i="12" s="1"/>
  <c r="G20" i="10"/>
  <c r="G20" i="12" s="1"/>
  <c r="F20" i="10"/>
  <c r="F20" i="12" s="1"/>
  <c r="E20" i="10"/>
  <c r="E20" i="12" s="1"/>
  <c r="D20" i="10"/>
  <c r="D20" i="12" s="1"/>
  <c r="C20" i="10"/>
  <c r="C20" i="12" s="1"/>
  <c r="O19" i="10"/>
  <c r="O19" i="12" s="1"/>
  <c r="O18" i="10"/>
  <c r="O18" i="12" s="1"/>
  <c r="O17" i="10"/>
  <c r="O17" i="12" s="1"/>
  <c r="O16" i="10"/>
  <c r="O16" i="12" s="1"/>
  <c r="O15" i="10"/>
  <c r="O15" i="12" s="1"/>
  <c r="O14" i="10"/>
  <c r="O14" i="12" s="1"/>
  <c r="O13" i="10"/>
  <c r="O13" i="12" s="1"/>
  <c r="O11" i="10"/>
  <c r="O11" i="12" s="1"/>
  <c r="O10" i="10"/>
  <c r="O10" i="12" s="1"/>
  <c r="O9" i="10"/>
  <c r="O9" i="12" s="1"/>
  <c r="O8" i="10"/>
  <c r="O8" i="12" s="1"/>
  <c r="O7" i="10"/>
  <c r="O7" i="12" s="1"/>
  <c r="O6" i="10"/>
  <c r="O6" i="12" s="1"/>
  <c r="O5" i="10"/>
  <c r="O5" i="12" s="1"/>
  <c r="O4" i="10"/>
  <c r="O4" i="12" s="1"/>
  <c r="O20" i="10" l="1"/>
  <c r="O20" i="12" s="1"/>
  <c r="C20" i="8"/>
  <c r="D20" i="8"/>
  <c r="E20" i="8"/>
  <c r="F20" i="8"/>
  <c r="N20" i="8"/>
  <c r="M20" i="8"/>
  <c r="L20" i="8"/>
  <c r="K20" i="8"/>
  <c r="J20" i="8"/>
  <c r="I20" i="8"/>
  <c r="H20" i="8"/>
  <c r="G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20" i="8" l="1"/>
</calcChain>
</file>

<file path=xl/sharedStrings.xml><?xml version="1.0" encoding="utf-8"?>
<sst xmlns="http://schemas.openxmlformats.org/spreadsheetml/2006/main" count="30" uniqueCount="12">
  <si>
    <t>TIPO PLAN</t>
  </si>
  <si>
    <t>NIVEL</t>
  </si>
  <si>
    <t>CATEGORIAS</t>
  </si>
  <si>
    <t>TOTALES</t>
  </si>
  <si>
    <t>I</t>
  </si>
  <si>
    <t>II</t>
  </si>
  <si>
    <t>III</t>
  </si>
  <si>
    <t>IV</t>
  </si>
  <si>
    <t>Subtotales</t>
  </si>
  <si>
    <r>
      <t>VARIABLE INVTR</t>
    </r>
    <r>
      <rPr>
        <b/>
        <sz val="8"/>
        <color theme="1"/>
        <rFont val="Bookman Old Style"/>
        <family val="1"/>
      </rPr>
      <t>j,n,TI,l,t</t>
    </r>
  </si>
  <si>
    <r>
      <t>VARIABLE INVT</t>
    </r>
    <r>
      <rPr>
        <b/>
        <sz val="8"/>
        <color theme="1"/>
        <rFont val="Bookman Old Style"/>
        <family val="1"/>
      </rPr>
      <t>j,n,TI,l,t</t>
    </r>
  </si>
  <si>
    <t>IVNTR / INVT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</si>
</sst>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6D28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1">
    <xf numFmtId="0" fontId="0" fillId="0" borderId="0" xfId="0"/>
    <xf numFmtId="3" fontId="3" fillId="5" borderId="8" xfId="0" applyNumberFormat="1" applyFont="1" applyFill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horizontal="right" vertical="center"/>
    </xf>
    <xf numFmtId="3" fontId="3" fillId="4" borderId="11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5" borderId="13" xfId="0" applyNumberFormat="1" applyFont="1" applyFill="1" applyBorder="1" applyAlignment="1">
      <alignment horizontal="right" vertical="center"/>
    </xf>
    <xf numFmtId="3" fontId="3" fillId="4" borderId="14" xfId="0" applyNumberFormat="1" applyFont="1" applyFill="1" applyBorder="1" applyAlignment="1">
      <alignment horizontal="right" vertical="center"/>
    </xf>
    <xf numFmtId="3" fontId="5" fillId="5" borderId="8" xfId="0" applyNumberFormat="1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right" vertical="center"/>
    </xf>
    <xf numFmtId="3" fontId="5" fillId="5" borderId="10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3" fontId="1" fillId="6" borderId="7" xfId="0" applyNumberFormat="1" applyFont="1" applyFill="1" applyBorder="1" applyAlignment="1">
      <alignment horizontal="right" vertical="center"/>
    </xf>
    <xf numFmtId="3" fontId="4" fillId="7" borderId="7" xfId="0" applyNumberFormat="1" applyFont="1" applyFill="1" applyBorder="1" applyAlignment="1">
      <alignment horizontal="right" vertical="center"/>
    </xf>
    <xf numFmtId="3" fontId="3" fillId="5" borderId="17" xfId="0" applyNumberFormat="1" applyFont="1" applyFill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3" fontId="3" fillId="4" borderId="18" xfId="0" applyNumberFormat="1" applyFont="1" applyFill="1" applyBorder="1" applyAlignment="1">
      <alignment horizontal="right" vertical="center"/>
    </xf>
    <xf numFmtId="3" fontId="3" fillId="5" borderId="8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9" fontId="3" fillId="5" borderId="17" xfId="1" applyFont="1" applyFill="1" applyBorder="1" applyAlignment="1">
      <alignment horizontal="right" vertical="center"/>
    </xf>
    <xf numFmtId="9" fontId="3" fillId="5" borderId="8" xfId="1" applyFont="1" applyFill="1" applyBorder="1" applyAlignment="1">
      <alignment horizontal="right" vertical="center"/>
    </xf>
    <xf numFmtId="9" fontId="3" fillId="5" borderId="12" xfId="1" applyFont="1" applyFill="1" applyBorder="1" applyAlignment="1">
      <alignment horizontal="right" vertical="center"/>
    </xf>
    <xf numFmtId="9" fontId="3" fillId="4" borderId="2" xfId="1" applyFont="1" applyFill="1" applyBorder="1" applyAlignment="1">
      <alignment horizontal="right" vertical="center"/>
    </xf>
    <xf numFmtId="9" fontId="3" fillId="4" borderId="10" xfId="1" applyFont="1" applyFill="1" applyBorder="1" applyAlignment="1">
      <alignment horizontal="right" vertical="center"/>
    </xf>
    <xf numFmtId="9" fontId="3" fillId="4" borderId="13" xfId="1" applyFont="1" applyFill="1" applyBorder="1" applyAlignment="1">
      <alignment horizontal="right" vertical="center"/>
    </xf>
    <xf numFmtId="9" fontId="3" fillId="5" borderId="2" xfId="1" applyFont="1" applyFill="1" applyBorder="1" applyAlignment="1">
      <alignment horizontal="right" vertical="center"/>
    </xf>
    <xf numFmtId="9" fontId="3" fillId="5" borderId="10" xfId="1" applyFont="1" applyFill="1" applyBorder="1" applyAlignment="1">
      <alignment horizontal="right" vertical="center"/>
    </xf>
    <xf numFmtId="9" fontId="3" fillId="5" borderId="13" xfId="1" applyFont="1" applyFill="1" applyBorder="1" applyAlignment="1">
      <alignment horizontal="right" vertical="center"/>
    </xf>
    <xf numFmtId="9" fontId="3" fillId="4" borderId="18" xfId="1" applyFont="1" applyFill="1" applyBorder="1" applyAlignment="1">
      <alignment horizontal="right" vertical="center"/>
    </xf>
    <xf numFmtId="9" fontId="3" fillId="4" borderId="11" xfId="1" applyFont="1" applyFill="1" applyBorder="1" applyAlignment="1">
      <alignment horizontal="right" vertical="center"/>
    </xf>
    <xf numFmtId="9" fontId="3" fillId="4" borderId="14" xfId="1" applyFont="1" applyFill="1" applyBorder="1" applyAlignment="1">
      <alignment horizontal="right" vertical="center"/>
    </xf>
    <xf numFmtId="9" fontId="5" fillId="5" borderId="8" xfId="1" applyFont="1" applyFill="1" applyBorder="1" applyAlignment="1">
      <alignment horizontal="right" vertical="center"/>
    </xf>
    <xf numFmtId="9" fontId="5" fillId="4" borderId="10" xfId="1" applyFont="1" applyFill="1" applyBorder="1" applyAlignment="1">
      <alignment horizontal="right" vertical="center"/>
    </xf>
    <xf numFmtId="9" fontId="5" fillId="5" borderId="10" xfId="1" applyFont="1" applyFill="1" applyBorder="1" applyAlignment="1">
      <alignment horizontal="right" vertical="center"/>
    </xf>
    <xf numFmtId="9" fontId="5" fillId="4" borderId="11" xfId="1" applyFont="1" applyFill="1" applyBorder="1" applyAlignment="1">
      <alignment horizontal="right" vertical="center"/>
    </xf>
    <xf numFmtId="9" fontId="4" fillId="7" borderId="7" xfId="1" applyFont="1" applyFill="1" applyBorder="1" applyAlignment="1">
      <alignment horizontal="right" vertical="center"/>
    </xf>
    <xf numFmtId="9" fontId="1" fillId="6" borderId="7" xfId="1" applyFont="1" applyFill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6D2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85" zoomScaleNormal="85" workbookViewId="0">
      <selection activeCell="K14" sqref="K14"/>
    </sheetView>
  </sheetViews>
  <sheetFormatPr baseColWidth="10" defaultRowHeight="15" x14ac:dyDescent="0.25"/>
  <cols>
    <col min="1" max="1" width="10.28515625" bestFit="1" customWidth="1"/>
    <col min="2" max="2" width="6.140625" bestFit="1" customWidth="1"/>
    <col min="3" max="3" width="13.7109375" bestFit="1" customWidth="1"/>
    <col min="4" max="4" width="13" customWidth="1"/>
    <col min="5" max="6" width="13.7109375" bestFit="1" customWidth="1"/>
    <col min="7" max="8" width="12.7109375" bestFit="1" customWidth="1"/>
    <col min="9" max="9" width="13.7109375" bestFit="1" customWidth="1"/>
    <col min="10" max="10" width="12.7109375" bestFit="1" customWidth="1"/>
    <col min="11" max="11" width="13.7109375" bestFit="1" customWidth="1"/>
    <col min="12" max="12" width="12.7109375" bestFit="1" customWidth="1"/>
    <col min="13" max="14" width="13.7109375" bestFit="1" customWidth="1"/>
    <col min="15" max="15" width="17.42578125" bestFit="1" customWidth="1"/>
  </cols>
  <sheetData>
    <row r="1" spans="1:15" ht="15.75" thickBot="1" x14ac:dyDescent="0.3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.75" thickBot="1" x14ac:dyDescent="0.3">
      <c r="A2" s="25" t="s">
        <v>0</v>
      </c>
      <c r="B2" s="28" t="s">
        <v>1</v>
      </c>
      <c r="C2" s="30" t="s">
        <v>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3" t="s">
        <v>3</v>
      </c>
    </row>
    <row r="3" spans="1:15" ht="15.75" thickBot="1" x14ac:dyDescent="0.3">
      <c r="A3" s="27"/>
      <c r="B3" s="29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34"/>
    </row>
    <row r="4" spans="1:15" x14ac:dyDescent="0.25">
      <c r="A4" s="40" t="s">
        <v>4</v>
      </c>
      <c r="B4" s="21">
        <v>1</v>
      </c>
      <c r="C4" s="17"/>
      <c r="D4" s="1"/>
      <c r="E4" s="1"/>
      <c r="F4" s="1"/>
      <c r="G4" s="1"/>
      <c r="H4" s="1"/>
      <c r="I4" s="1"/>
      <c r="J4" s="1"/>
      <c r="K4" s="1"/>
      <c r="L4" s="1"/>
      <c r="M4" s="1"/>
      <c r="N4" s="7"/>
      <c r="O4" s="11">
        <f>SUM(C4:N4)</f>
        <v>0</v>
      </c>
    </row>
    <row r="5" spans="1:15" x14ac:dyDescent="0.25">
      <c r="A5" s="41"/>
      <c r="B5" s="22">
        <v>2</v>
      </c>
      <c r="C5" s="18">
        <v>2763271500</v>
      </c>
      <c r="D5" s="2"/>
      <c r="E5" s="2">
        <v>844807864</v>
      </c>
      <c r="F5" s="2"/>
      <c r="G5" s="2"/>
      <c r="H5" s="2">
        <v>85610000</v>
      </c>
      <c r="I5" s="2"/>
      <c r="J5" s="2"/>
      <c r="K5" s="2"/>
      <c r="L5" s="2"/>
      <c r="M5" s="2"/>
      <c r="N5" s="8"/>
      <c r="O5" s="12">
        <f t="shared" ref="O5:O10" si="0">SUM(C5:N5)</f>
        <v>3693689364</v>
      </c>
    </row>
    <row r="6" spans="1:15" x14ac:dyDescent="0.25">
      <c r="A6" s="41"/>
      <c r="B6" s="23">
        <v>3</v>
      </c>
      <c r="C6" s="19"/>
      <c r="D6" s="3"/>
      <c r="E6" s="3">
        <v>597815000</v>
      </c>
      <c r="F6" s="3"/>
      <c r="G6" s="3"/>
      <c r="H6" s="3"/>
      <c r="I6" s="3"/>
      <c r="J6" s="3"/>
      <c r="K6" s="3"/>
      <c r="L6" s="3"/>
      <c r="M6" s="3"/>
      <c r="N6" s="9"/>
      <c r="O6" s="13">
        <f t="shared" si="0"/>
        <v>597815000</v>
      </c>
    </row>
    <row r="7" spans="1:15" ht="15.75" thickBot="1" x14ac:dyDescent="0.3">
      <c r="A7" s="42"/>
      <c r="B7" s="24">
        <v>4</v>
      </c>
      <c r="C7" s="20"/>
      <c r="D7" s="4"/>
      <c r="E7" s="4"/>
      <c r="F7" s="4"/>
      <c r="G7" s="4"/>
      <c r="H7" s="4"/>
      <c r="I7" s="4"/>
      <c r="J7" s="4"/>
      <c r="K7" s="4"/>
      <c r="L7" s="4"/>
      <c r="M7" s="4"/>
      <c r="N7" s="10"/>
      <c r="O7" s="14">
        <f>SUM(C7:N7)</f>
        <v>0</v>
      </c>
    </row>
    <row r="8" spans="1:15" x14ac:dyDescent="0.25">
      <c r="A8" s="25" t="s">
        <v>5</v>
      </c>
      <c r="B8" s="21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v>15367370000</v>
      </c>
      <c r="N8" s="1">
        <v>28178098862.962029</v>
      </c>
      <c r="O8" s="11">
        <f>SUM(C8:N8)</f>
        <v>43545468862.962029</v>
      </c>
    </row>
    <row r="9" spans="1:15" x14ac:dyDescent="0.25">
      <c r="A9" s="26"/>
      <c r="B9" s="22">
        <v>2</v>
      </c>
      <c r="C9" s="2">
        <v>1124950000</v>
      </c>
      <c r="D9" s="2"/>
      <c r="E9" s="2">
        <v>2261587000</v>
      </c>
      <c r="F9" s="2">
        <v>4036880000</v>
      </c>
      <c r="G9" s="2">
        <v>375214000</v>
      </c>
      <c r="H9" s="2">
        <v>1875024000</v>
      </c>
      <c r="I9" s="2">
        <v>80215183990.496643</v>
      </c>
      <c r="J9" s="2">
        <v>5184335789.630003</v>
      </c>
      <c r="K9" s="2">
        <v>13081342000</v>
      </c>
      <c r="L9" s="2">
        <v>1521084000</v>
      </c>
      <c r="M9" s="2"/>
      <c r="N9" s="2"/>
      <c r="O9" s="12">
        <f t="shared" si="0"/>
        <v>109675600780.12665</v>
      </c>
    </row>
    <row r="10" spans="1:15" x14ac:dyDescent="0.25">
      <c r="A10" s="26"/>
      <c r="B10" s="23">
        <v>3</v>
      </c>
      <c r="C10" s="3">
        <v>2484204000</v>
      </c>
      <c r="D10" s="3"/>
      <c r="E10" s="3">
        <v>2346678000</v>
      </c>
      <c r="F10" s="3">
        <v>1777286000</v>
      </c>
      <c r="G10" s="3">
        <v>88620000</v>
      </c>
      <c r="H10" s="3">
        <v>1229825571.4285715</v>
      </c>
      <c r="I10" s="3">
        <v>3715558724.4666662</v>
      </c>
      <c r="J10" s="3">
        <v>168189687.33840001</v>
      </c>
      <c r="K10" s="3">
        <v>87286000</v>
      </c>
      <c r="L10" s="3">
        <v>1521084000</v>
      </c>
      <c r="M10" s="3"/>
      <c r="N10" s="3"/>
      <c r="O10" s="13">
        <f t="shared" si="0"/>
        <v>13418731983.233637</v>
      </c>
    </row>
    <row r="11" spans="1:15" ht="15.75" thickBot="1" x14ac:dyDescent="0.3">
      <c r="A11" s="27"/>
      <c r="B11" s="24">
        <v>4</v>
      </c>
      <c r="C11" s="4">
        <v>0</v>
      </c>
      <c r="D11" s="4"/>
      <c r="E11" s="4">
        <v>518134000</v>
      </c>
      <c r="F11" s="4">
        <v>138198000</v>
      </c>
      <c r="G11" s="4">
        <v>139319980.83182639</v>
      </c>
      <c r="H11" s="4">
        <v>1216209000</v>
      </c>
      <c r="I11" s="4">
        <v>30407000</v>
      </c>
      <c r="J11" s="4">
        <v>0</v>
      </c>
      <c r="K11" s="4">
        <v>0</v>
      </c>
      <c r="L11" s="4">
        <v>1521084000</v>
      </c>
      <c r="M11" s="4"/>
      <c r="N11" s="4"/>
      <c r="O11" s="14">
        <f>SUM(C11:N11)</f>
        <v>3563351980.8318262</v>
      </c>
    </row>
    <row r="12" spans="1:15" x14ac:dyDescent="0.25">
      <c r="A12" s="25" t="s">
        <v>6</v>
      </c>
      <c r="B12" s="21"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v>14321093000</v>
      </c>
      <c r="N12" s="1">
        <v>33551000</v>
      </c>
      <c r="O12" s="11">
        <f>SUM(C12:N12)</f>
        <v>14354644000</v>
      </c>
    </row>
    <row r="13" spans="1:15" x14ac:dyDescent="0.25">
      <c r="A13" s="26"/>
      <c r="B13" s="22">
        <v>2</v>
      </c>
      <c r="C13" s="2">
        <v>513371500</v>
      </c>
      <c r="D13" s="2"/>
      <c r="E13" s="2">
        <v>2691255604</v>
      </c>
      <c r="F13" s="2">
        <v>7355370000</v>
      </c>
      <c r="G13" s="2">
        <v>61281000</v>
      </c>
      <c r="H13" s="2">
        <v>0</v>
      </c>
      <c r="I13" s="2">
        <v>114359127.62666668</v>
      </c>
      <c r="J13" s="2">
        <v>4491197.333333333</v>
      </c>
      <c r="K13" s="2">
        <v>0</v>
      </c>
      <c r="L13" s="2">
        <v>8254048.666666667</v>
      </c>
      <c r="M13" s="2"/>
      <c r="N13" s="2"/>
      <c r="O13" s="12">
        <f t="shared" ref="O13:O14" si="1">SUM(C13:N13)</f>
        <v>10748382477.626667</v>
      </c>
    </row>
    <row r="14" spans="1:15" x14ac:dyDescent="0.25">
      <c r="A14" s="26"/>
      <c r="B14" s="23">
        <v>3</v>
      </c>
      <c r="C14" s="3">
        <v>0</v>
      </c>
      <c r="D14" s="3"/>
      <c r="E14" s="3">
        <v>227454990.516</v>
      </c>
      <c r="F14" s="3">
        <v>0</v>
      </c>
      <c r="G14" s="3">
        <v>0</v>
      </c>
      <c r="H14" s="3">
        <v>0</v>
      </c>
      <c r="I14" s="3">
        <v>22280192.586666666</v>
      </c>
      <c r="J14" s="3">
        <v>0</v>
      </c>
      <c r="K14" s="3">
        <v>15125000</v>
      </c>
      <c r="L14" s="3">
        <v>8254048.666666667</v>
      </c>
      <c r="M14" s="3"/>
      <c r="N14" s="3"/>
      <c r="O14" s="13">
        <f t="shared" si="1"/>
        <v>273114231.76933336</v>
      </c>
    </row>
    <row r="15" spans="1:15" ht="15.75" thickBot="1" x14ac:dyDescent="0.3">
      <c r="A15" s="27"/>
      <c r="B15" s="24">
        <v>4</v>
      </c>
      <c r="C15" s="4">
        <v>3408210000</v>
      </c>
      <c r="D15" s="4"/>
      <c r="E15" s="4">
        <v>1801324501</v>
      </c>
      <c r="F15" s="4">
        <v>171032270</v>
      </c>
      <c r="G15" s="4">
        <v>372702000</v>
      </c>
      <c r="H15" s="4">
        <v>2254912</v>
      </c>
      <c r="I15" s="4">
        <v>0</v>
      </c>
      <c r="J15" s="4">
        <v>0</v>
      </c>
      <c r="K15" s="4">
        <v>0</v>
      </c>
      <c r="L15" s="4">
        <v>8254048.666666667</v>
      </c>
      <c r="M15" s="4"/>
      <c r="N15" s="4"/>
      <c r="O15" s="14">
        <f>SUM(C15:N15)</f>
        <v>5763777731.666667</v>
      </c>
    </row>
    <row r="16" spans="1:15" x14ac:dyDescent="0.25">
      <c r="A16" s="25" t="s">
        <v>7</v>
      </c>
      <c r="B16" s="21">
        <v>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13372000</v>
      </c>
      <c r="N16" s="1">
        <v>1028000</v>
      </c>
      <c r="O16" s="11">
        <f>SUM(C16:N16)</f>
        <v>14400000</v>
      </c>
    </row>
    <row r="17" spans="1:15" x14ac:dyDescent="0.25">
      <c r="A17" s="26"/>
      <c r="B17" s="22">
        <v>2</v>
      </c>
      <c r="C17" s="2"/>
      <c r="D17" s="2"/>
      <c r="E17" s="2">
        <v>1093339000</v>
      </c>
      <c r="F17" s="2">
        <v>60162000</v>
      </c>
      <c r="G17" s="2">
        <v>161127000</v>
      </c>
      <c r="H17" s="2"/>
      <c r="I17" s="2">
        <v>627504000</v>
      </c>
      <c r="J17" s="2"/>
      <c r="K17" s="2">
        <v>10814569000</v>
      </c>
      <c r="L17" s="2">
        <v>119792015.85148866</v>
      </c>
      <c r="M17" s="2"/>
      <c r="N17" s="2"/>
      <c r="O17" s="12">
        <f t="shared" ref="O17:O18" si="2">SUM(C17:N17)</f>
        <v>12876493015.851488</v>
      </c>
    </row>
    <row r="18" spans="1:15" x14ac:dyDescent="0.25">
      <c r="A18" s="26"/>
      <c r="B18" s="23">
        <v>3</v>
      </c>
      <c r="C18" s="3"/>
      <c r="D18" s="3"/>
      <c r="E18" s="3">
        <v>95960000</v>
      </c>
      <c r="F18" s="3">
        <v>119262000</v>
      </c>
      <c r="G18" s="3">
        <v>1633012000</v>
      </c>
      <c r="H18" s="3"/>
      <c r="I18" s="3">
        <v>20680000</v>
      </c>
      <c r="J18" s="3"/>
      <c r="K18" s="3">
        <v>395090000</v>
      </c>
      <c r="L18" s="3">
        <v>119792015.85148866</v>
      </c>
      <c r="M18" s="3"/>
      <c r="N18" s="3"/>
      <c r="O18" s="13">
        <f t="shared" si="2"/>
        <v>2383796015.8514886</v>
      </c>
    </row>
    <row r="19" spans="1:15" ht="15.75" thickBot="1" x14ac:dyDescent="0.3">
      <c r="A19" s="27"/>
      <c r="B19" s="24">
        <v>4</v>
      </c>
      <c r="C19" s="4"/>
      <c r="D19" s="4"/>
      <c r="E19" s="4">
        <v>0</v>
      </c>
      <c r="F19" s="4">
        <v>0</v>
      </c>
      <c r="G19" s="4">
        <v>101646000</v>
      </c>
      <c r="H19" s="4"/>
      <c r="I19" s="4">
        <v>0</v>
      </c>
      <c r="J19" s="4"/>
      <c r="K19" s="4">
        <v>0</v>
      </c>
      <c r="L19" s="4">
        <v>119792015.85148866</v>
      </c>
      <c r="M19" s="4"/>
      <c r="N19" s="4"/>
      <c r="O19" s="14">
        <f>SUM(C19:N19)</f>
        <v>221438015.85148865</v>
      </c>
    </row>
    <row r="20" spans="1:15" ht="16.5" thickBot="1" x14ac:dyDescent="0.3">
      <c r="A20" s="38" t="s">
        <v>8</v>
      </c>
      <c r="B20" s="39"/>
      <c r="C20" s="15">
        <f t="shared" ref="C20:N20" si="3">SUM(C4:C19)</f>
        <v>10294007000</v>
      </c>
      <c r="D20" s="15">
        <f t="shared" si="3"/>
        <v>0</v>
      </c>
      <c r="E20" s="15">
        <f t="shared" si="3"/>
        <v>12478355959.516001</v>
      </c>
      <c r="F20" s="15">
        <f t="shared" si="3"/>
        <v>13658190270</v>
      </c>
      <c r="G20" s="15">
        <f t="shared" si="3"/>
        <v>2932921980.8318262</v>
      </c>
      <c r="H20" s="15">
        <f t="shared" si="3"/>
        <v>4408923483.4285717</v>
      </c>
      <c r="I20" s="15">
        <f t="shared" si="3"/>
        <v>84745973035.176636</v>
      </c>
      <c r="J20" s="15">
        <f t="shared" si="3"/>
        <v>5357016674.3017359</v>
      </c>
      <c r="K20" s="15">
        <f t="shared" si="3"/>
        <v>24393412000</v>
      </c>
      <c r="L20" s="15">
        <f t="shared" si="3"/>
        <v>4947390193.5544682</v>
      </c>
      <c r="M20" s="15">
        <f t="shared" si="3"/>
        <v>29701835000</v>
      </c>
      <c r="N20" s="15">
        <f t="shared" si="3"/>
        <v>28212677862.962029</v>
      </c>
      <c r="O20" s="16">
        <f>SUM(O4:O19)</f>
        <v>221130703459.77133</v>
      </c>
    </row>
  </sheetData>
  <mergeCells count="10">
    <mergeCell ref="C2:N2"/>
    <mergeCell ref="O2:O3"/>
    <mergeCell ref="A1:O1"/>
    <mergeCell ref="A20:B20"/>
    <mergeCell ref="A4:A7"/>
    <mergeCell ref="A8:A11"/>
    <mergeCell ref="A12:A15"/>
    <mergeCell ref="A16:A19"/>
    <mergeCell ref="A2:A3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85" zoomScaleNormal="85" workbookViewId="0">
      <selection activeCell="K14" sqref="K14"/>
    </sheetView>
  </sheetViews>
  <sheetFormatPr baseColWidth="10" defaultRowHeight="15" x14ac:dyDescent="0.25"/>
  <cols>
    <col min="1" max="1" width="10.28515625" bestFit="1" customWidth="1"/>
    <col min="2" max="2" width="6.140625" bestFit="1" customWidth="1"/>
    <col min="3" max="3" width="13.7109375" bestFit="1" customWidth="1"/>
    <col min="4" max="4" width="13" customWidth="1"/>
    <col min="5" max="6" width="13.7109375" bestFit="1" customWidth="1"/>
    <col min="7" max="8" width="12.7109375" bestFit="1" customWidth="1"/>
    <col min="9" max="11" width="13.7109375" bestFit="1" customWidth="1"/>
    <col min="12" max="12" width="12.7109375" bestFit="1" customWidth="1"/>
    <col min="13" max="14" width="13.7109375" bestFit="1" customWidth="1"/>
    <col min="15" max="15" width="17.42578125" bestFit="1" customWidth="1"/>
  </cols>
  <sheetData>
    <row r="1" spans="1:15" ht="15.75" thickBot="1" x14ac:dyDescent="0.3">
      <c r="A1" s="35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.75" thickBot="1" x14ac:dyDescent="0.3">
      <c r="A2" s="25" t="s">
        <v>0</v>
      </c>
      <c r="B2" s="28" t="s">
        <v>1</v>
      </c>
      <c r="C2" s="30" t="s">
        <v>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3" t="s">
        <v>3</v>
      </c>
    </row>
    <row r="3" spans="1:15" ht="15.75" thickBot="1" x14ac:dyDescent="0.3">
      <c r="A3" s="27"/>
      <c r="B3" s="29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34"/>
    </row>
    <row r="4" spans="1:15" x14ac:dyDescent="0.25">
      <c r="A4" s="40" t="s">
        <v>4</v>
      </c>
      <c r="B4" s="21">
        <v>1</v>
      </c>
      <c r="C4" s="17"/>
      <c r="D4" s="1"/>
      <c r="E4" s="1"/>
      <c r="F4" s="1"/>
      <c r="G4" s="1"/>
      <c r="H4" s="1"/>
      <c r="I4" s="1"/>
      <c r="J4" s="1"/>
      <c r="K4" s="1"/>
      <c r="L4" s="1"/>
      <c r="M4" s="1">
        <v>1769820000</v>
      </c>
      <c r="N4" s="7">
        <v>400040000</v>
      </c>
      <c r="O4" s="11">
        <f>SUM(C4:N4)</f>
        <v>2169860000</v>
      </c>
    </row>
    <row r="5" spans="1:15" x14ac:dyDescent="0.25">
      <c r="A5" s="41"/>
      <c r="B5" s="22">
        <v>2</v>
      </c>
      <c r="C5" s="18">
        <v>2763271500</v>
      </c>
      <c r="D5" s="2">
        <v>0</v>
      </c>
      <c r="E5" s="2">
        <v>653218000</v>
      </c>
      <c r="F5" s="2">
        <v>0</v>
      </c>
      <c r="G5" s="2">
        <v>0</v>
      </c>
      <c r="H5" s="2">
        <v>85610000</v>
      </c>
      <c r="I5" s="2">
        <v>18136154848.666672</v>
      </c>
      <c r="J5" s="2">
        <v>0</v>
      </c>
      <c r="K5" s="2">
        <v>572486000</v>
      </c>
      <c r="L5" s="2">
        <v>0</v>
      </c>
      <c r="M5" s="2"/>
      <c r="N5" s="8"/>
      <c r="O5" s="12">
        <f t="shared" ref="O5:O10" si="0">SUM(C5:N5)</f>
        <v>22210740348.666672</v>
      </c>
    </row>
    <row r="6" spans="1:15" x14ac:dyDescent="0.25">
      <c r="A6" s="41"/>
      <c r="B6" s="23">
        <v>3</v>
      </c>
      <c r="C6" s="19">
        <v>0</v>
      </c>
      <c r="D6" s="3">
        <v>0</v>
      </c>
      <c r="E6" s="3">
        <v>597815000</v>
      </c>
      <c r="F6" s="3">
        <v>112845000</v>
      </c>
      <c r="G6" s="3">
        <v>0</v>
      </c>
      <c r="H6" s="3">
        <v>0</v>
      </c>
      <c r="I6" s="3">
        <v>1693839800</v>
      </c>
      <c r="J6" s="3">
        <v>0</v>
      </c>
      <c r="K6" s="3">
        <v>129275000</v>
      </c>
      <c r="L6" s="3">
        <v>0</v>
      </c>
      <c r="M6" s="3"/>
      <c r="N6" s="9"/>
      <c r="O6" s="13">
        <f t="shared" si="0"/>
        <v>2533774800</v>
      </c>
    </row>
    <row r="7" spans="1:15" ht="15.75" thickBot="1" x14ac:dyDescent="0.3">
      <c r="A7" s="42"/>
      <c r="B7" s="24">
        <v>4</v>
      </c>
      <c r="C7" s="20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/>
      <c r="N7" s="10"/>
      <c r="O7" s="14">
        <f>SUM(C7:N7)</f>
        <v>0</v>
      </c>
    </row>
    <row r="8" spans="1:15" x14ac:dyDescent="0.25">
      <c r="A8" s="25" t="s">
        <v>5</v>
      </c>
      <c r="B8" s="21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v>9032717000</v>
      </c>
      <c r="N8" s="1">
        <v>16882188384</v>
      </c>
      <c r="O8" s="11">
        <f>SUM(C8:N8)</f>
        <v>25914905384</v>
      </c>
    </row>
    <row r="9" spans="1:15" x14ac:dyDescent="0.25">
      <c r="A9" s="26"/>
      <c r="B9" s="22">
        <v>2</v>
      </c>
      <c r="C9" s="2">
        <v>1330990000</v>
      </c>
      <c r="D9" s="2">
        <v>0</v>
      </c>
      <c r="E9" s="2">
        <v>2311075000</v>
      </c>
      <c r="F9" s="2">
        <v>1312628000</v>
      </c>
      <c r="G9" s="2">
        <v>33426000</v>
      </c>
      <c r="H9" s="2">
        <v>945551000</v>
      </c>
      <c r="I9" s="2">
        <v>18754828296.66666</v>
      </c>
      <c r="J9" s="2">
        <v>14423328075</v>
      </c>
      <c r="K9" s="2">
        <v>3381362000</v>
      </c>
      <c r="L9" s="2">
        <v>560292333.33333325</v>
      </c>
      <c r="M9" s="2"/>
      <c r="N9" s="2"/>
      <c r="O9" s="12">
        <f t="shared" si="0"/>
        <v>43053480704.999992</v>
      </c>
    </row>
    <row r="10" spans="1:15" x14ac:dyDescent="0.25">
      <c r="A10" s="26"/>
      <c r="B10" s="23">
        <v>3</v>
      </c>
      <c r="C10" s="3">
        <v>2913072496.1431661</v>
      </c>
      <c r="D10" s="3">
        <v>0</v>
      </c>
      <c r="E10" s="3">
        <v>3618444000</v>
      </c>
      <c r="F10" s="3">
        <v>932279000</v>
      </c>
      <c r="G10" s="3">
        <v>177240000</v>
      </c>
      <c r="H10" s="3">
        <v>1133455500</v>
      </c>
      <c r="I10" s="3">
        <v>4098049464</v>
      </c>
      <c r="J10" s="3">
        <v>0</v>
      </c>
      <c r="K10" s="3">
        <v>320072473</v>
      </c>
      <c r="L10" s="3">
        <v>560292333.33333325</v>
      </c>
      <c r="M10" s="3"/>
      <c r="N10" s="3"/>
      <c r="O10" s="13">
        <f t="shared" si="0"/>
        <v>13752905266.4765</v>
      </c>
    </row>
    <row r="11" spans="1:15" ht="15.75" thickBot="1" x14ac:dyDescent="0.3">
      <c r="A11" s="27"/>
      <c r="B11" s="24">
        <v>4</v>
      </c>
      <c r="C11" s="4">
        <v>0</v>
      </c>
      <c r="D11" s="4">
        <v>0</v>
      </c>
      <c r="E11" s="4">
        <v>2781135996.9145331</v>
      </c>
      <c r="F11" s="4">
        <v>519103639.61740202</v>
      </c>
      <c r="G11" s="4">
        <v>609456644.2456032</v>
      </c>
      <c r="H11" s="4">
        <v>2927876222.462204</v>
      </c>
      <c r="I11" s="4">
        <v>3218875715.2113552</v>
      </c>
      <c r="J11" s="4">
        <v>0</v>
      </c>
      <c r="K11" s="4">
        <v>0</v>
      </c>
      <c r="L11" s="4">
        <v>560292333.33333325</v>
      </c>
      <c r="M11" s="4"/>
      <c r="N11" s="4"/>
      <c r="O11" s="14">
        <f>SUM(C11:N11)</f>
        <v>10616740551.784431</v>
      </c>
    </row>
    <row r="12" spans="1:15" x14ac:dyDescent="0.25">
      <c r="A12" s="25" t="s">
        <v>6</v>
      </c>
      <c r="B12" s="21"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v>14489297000</v>
      </c>
      <c r="N12" s="1">
        <v>10303311243.42981</v>
      </c>
      <c r="O12" s="11">
        <f>SUM(C12:N12)</f>
        <v>24792608243.42981</v>
      </c>
    </row>
    <row r="13" spans="1:15" x14ac:dyDescent="0.25">
      <c r="A13" s="26"/>
      <c r="B13" s="22">
        <v>2</v>
      </c>
      <c r="C13" s="2">
        <v>666805041.64365375</v>
      </c>
      <c r="D13" s="2">
        <v>0</v>
      </c>
      <c r="E13" s="2">
        <v>2914669000</v>
      </c>
      <c r="F13" s="2">
        <v>5704009000</v>
      </c>
      <c r="G13" s="2">
        <v>783266000</v>
      </c>
      <c r="H13" s="2">
        <v>171220000</v>
      </c>
      <c r="I13" s="2">
        <v>39516797802.888878</v>
      </c>
      <c r="J13" s="2">
        <v>3066745800</v>
      </c>
      <c r="K13" s="2">
        <v>4262646600</v>
      </c>
      <c r="L13" s="2">
        <v>104116437.3333333</v>
      </c>
      <c r="M13" s="2"/>
      <c r="N13" s="2"/>
      <c r="O13" s="12">
        <f t="shared" ref="O13:O14" si="1">SUM(C13:N13)</f>
        <v>57190275681.865868</v>
      </c>
    </row>
    <row r="14" spans="1:15" x14ac:dyDescent="0.25">
      <c r="A14" s="26"/>
      <c r="B14" s="23">
        <v>3</v>
      </c>
      <c r="C14" s="3">
        <v>38831168.494724542</v>
      </c>
      <c r="D14" s="3">
        <v>0</v>
      </c>
      <c r="E14" s="3">
        <v>0</v>
      </c>
      <c r="F14" s="3">
        <v>734127000</v>
      </c>
      <c r="G14" s="3">
        <v>0</v>
      </c>
      <c r="H14" s="3">
        <v>0</v>
      </c>
      <c r="I14" s="3">
        <v>3233552247.333333</v>
      </c>
      <c r="J14" s="3">
        <v>0</v>
      </c>
      <c r="K14" s="3">
        <v>1.1067</v>
      </c>
      <c r="L14" s="3">
        <v>104116437.3333333</v>
      </c>
      <c r="M14" s="3"/>
      <c r="N14" s="3"/>
      <c r="O14" s="13">
        <f t="shared" si="1"/>
        <v>4110626854.2680907</v>
      </c>
    </row>
    <row r="15" spans="1:15" ht="15.75" thickBot="1" x14ac:dyDescent="0.3">
      <c r="A15" s="27"/>
      <c r="B15" s="24">
        <v>4</v>
      </c>
      <c r="C15" s="4">
        <v>1722858936.3569551</v>
      </c>
      <c r="D15" s="4">
        <v>0</v>
      </c>
      <c r="E15" s="4">
        <v>1238416588</v>
      </c>
      <c r="F15" s="4">
        <v>137371230</v>
      </c>
      <c r="G15" s="4">
        <v>0</v>
      </c>
      <c r="H15" s="4">
        <v>2254912</v>
      </c>
      <c r="I15" s="4">
        <v>0</v>
      </c>
      <c r="J15" s="4">
        <v>0</v>
      </c>
      <c r="K15" s="4">
        <v>0</v>
      </c>
      <c r="L15" s="4">
        <v>104116437.3333333</v>
      </c>
      <c r="M15" s="4"/>
      <c r="N15" s="4"/>
      <c r="O15" s="14">
        <f>SUM(C15:N15)</f>
        <v>3205018103.6902885</v>
      </c>
    </row>
    <row r="16" spans="1:15" x14ac:dyDescent="0.25">
      <c r="A16" s="25" t="s">
        <v>7</v>
      </c>
      <c r="B16" s="21">
        <v>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676544000</v>
      </c>
      <c r="N16" s="1">
        <v>676994759.84387803</v>
      </c>
      <c r="O16" s="11">
        <f>SUM(C16:N16)</f>
        <v>1353538759.843878</v>
      </c>
    </row>
    <row r="17" spans="1:15" x14ac:dyDescent="0.25">
      <c r="A17" s="26"/>
      <c r="B17" s="22">
        <v>2</v>
      </c>
      <c r="C17" s="2">
        <v>0</v>
      </c>
      <c r="D17" s="2">
        <v>0</v>
      </c>
      <c r="E17" s="2">
        <v>0</v>
      </c>
      <c r="F17" s="2">
        <v>1665444000</v>
      </c>
      <c r="G17" s="2">
        <v>321300000</v>
      </c>
      <c r="H17" s="2">
        <v>0</v>
      </c>
      <c r="I17" s="2">
        <v>6128530195.333333</v>
      </c>
      <c r="J17" s="2">
        <v>0</v>
      </c>
      <c r="K17" s="2">
        <v>16946355000</v>
      </c>
      <c r="L17" s="2">
        <v>481510256.20846999</v>
      </c>
      <c r="M17" s="2"/>
      <c r="N17" s="2"/>
      <c r="O17" s="12">
        <f t="shared" ref="O17:O18" si="2">SUM(C17:N17)</f>
        <v>25543139451.541801</v>
      </c>
    </row>
    <row r="18" spans="1:15" x14ac:dyDescent="0.25">
      <c r="A18" s="26"/>
      <c r="B18" s="23">
        <v>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139248000</v>
      </c>
      <c r="J18" s="3">
        <v>0</v>
      </c>
      <c r="K18" s="3">
        <v>2276241000</v>
      </c>
      <c r="L18" s="3">
        <v>481510256.20846999</v>
      </c>
      <c r="M18" s="3"/>
      <c r="N18" s="3"/>
      <c r="O18" s="13">
        <f t="shared" si="2"/>
        <v>2896999256.2084699</v>
      </c>
    </row>
    <row r="19" spans="1:15" ht="15.75" thickBot="1" x14ac:dyDescent="0.3">
      <c r="A19" s="27"/>
      <c r="B19" s="24">
        <v>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481510256.20846999</v>
      </c>
      <c r="M19" s="4"/>
      <c r="N19" s="4"/>
      <c r="O19" s="14">
        <f>SUM(C19:N19)</f>
        <v>481510256.20846999</v>
      </c>
    </row>
    <row r="20" spans="1:15" ht="16.5" thickBot="1" x14ac:dyDescent="0.3">
      <c r="A20" s="38" t="s">
        <v>8</v>
      </c>
      <c r="B20" s="39"/>
      <c r="C20" s="15">
        <f t="shared" ref="C20:N20" si="3">SUM(C4:C19)</f>
        <v>9435829142.6384983</v>
      </c>
      <c r="D20" s="15">
        <f t="shared" si="3"/>
        <v>0</v>
      </c>
      <c r="E20" s="15">
        <f t="shared" si="3"/>
        <v>14114773584.914534</v>
      </c>
      <c r="F20" s="15">
        <f t="shared" si="3"/>
        <v>11117806869.617401</v>
      </c>
      <c r="G20" s="15">
        <f t="shared" si="3"/>
        <v>1924688644.2456031</v>
      </c>
      <c r="H20" s="15">
        <f t="shared" si="3"/>
        <v>5265967634.462204</v>
      </c>
      <c r="I20" s="15">
        <f t="shared" si="3"/>
        <v>94919876370.10022</v>
      </c>
      <c r="J20" s="15">
        <f t="shared" si="3"/>
        <v>17490073875</v>
      </c>
      <c r="K20" s="15">
        <f t="shared" si="3"/>
        <v>27888438074.106701</v>
      </c>
      <c r="L20" s="15">
        <f t="shared" si="3"/>
        <v>3437757080.6254091</v>
      </c>
      <c r="M20" s="15">
        <f t="shared" si="3"/>
        <v>25968378000</v>
      </c>
      <c r="N20" s="15">
        <f t="shared" si="3"/>
        <v>28262534387.273689</v>
      </c>
      <c r="O20" s="16">
        <f>SUM(O4:O19)</f>
        <v>239826123662.98425</v>
      </c>
    </row>
  </sheetData>
  <mergeCells count="10">
    <mergeCell ref="A8:A11"/>
    <mergeCell ref="A12:A15"/>
    <mergeCell ref="A16:A19"/>
    <mergeCell ref="A20:B20"/>
    <mergeCell ref="A1:O1"/>
    <mergeCell ref="A2:A3"/>
    <mergeCell ref="B2:B3"/>
    <mergeCell ref="C2:N2"/>
    <mergeCell ref="O2:O3"/>
    <mergeCell ref="A4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85" zoomScaleNormal="85" workbookViewId="0">
      <selection activeCell="C23" sqref="C23"/>
    </sheetView>
  </sheetViews>
  <sheetFormatPr baseColWidth="10" defaultRowHeight="15" x14ac:dyDescent="0.25"/>
  <cols>
    <col min="1" max="1" width="10.28515625" bestFit="1" customWidth="1"/>
    <col min="2" max="2" width="6.140625" customWidth="1"/>
    <col min="3" max="3" width="13.7109375" bestFit="1" customWidth="1"/>
    <col min="4" max="4" width="13" customWidth="1"/>
    <col min="5" max="6" width="13.7109375" bestFit="1" customWidth="1"/>
    <col min="7" max="8" width="12.7109375" bestFit="1" customWidth="1"/>
    <col min="9" max="11" width="13.7109375" bestFit="1" customWidth="1"/>
    <col min="12" max="12" width="12.7109375" bestFit="1" customWidth="1"/>
    <col min="13" max="14" width="13.7109375" bestFit="1" customWidth="1"/>
    <col min="15" max="15" width="17.28515625" customWidth="1"/>
  </cols>
  <sheetData>
    <row r="1" spans="1:15" ht="15.75" thickBot="1" x14ac:dyDescent="0.3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.75" thickBot="1" x14ac:dyDescent="0.3">
      <c r="A2" s="25" t="s">
        <v>0</v>
      </c>
      <c r="B2" s="28" t="s">
        <v>1</v>
      </c>
      <c r="C2" s="30" t="s">
        <v>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3" t="s">
        <v>3</v>
      </c>
    </row>
    <row r="3" spans="1:15" ht="15.75" thickBot="1" x14ac:dyDescent="0.3">
      <c r="A3" s="27"/>
      <c r="B3" s="29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34"/>
    </row>
    <row r="4" spans="1:15" x14ac:dyDescent="0.25">
      <c r="A4" s="40" t="s">
        <v>4</v>
      </c>
      <c r="B4" s="21">
        <v>1</v>
      </c>
      <c r="C4" s="43" t="str">
        <f>IFERROR(INVTR!C4/INVT!C4,"")</f>
        <v/>
      </c>
      <c r="D4" s="44" t="str">
        <f>IFERROR(INVTR!D4/INVT!D4,"")</f>
        <v/>
      </c>
      <c r="E4" s="44" t="str">
        <f>IFERROR(INVTR!E4/INVT!E4,"")</f>
        <v/>
      </c>
      <c r="F4" s="44" t="str">
        <f>IFERROR(INVTR!F4/INVT!F4,"")</f>
        <v/>
      </c>
      <c r="G4" s="44" t="str">
        <f>IFERROR(INVTR!G4/INVT!G4,"")</f>
        <v/>
      </c>
      <c r="H4" s="44" t="str">
        <f>IFERROR(INVTR!H4/INVT!H4,"")</f>
        <v/>
      </c>
      <c r="I4" s="44" t="str">
        <f>IFERROR(INVTR!I4/INVT!I4,"")</f>
        <v/>
      </c>
      <c r="J4" s="44" t="str">
        <f>IFERROR(INVTR!J4/INVT!J4,"")</f>
        <v/>
      </c>
      <c r="K4" s="44" t="str">
        <f>IFERROR(INVTR!K4/INVT!K4,"")</f>
        <v/>
      </c>
      <c r="L4" s="44" t="str">
        <f>IFERROR(INVTR!L4/INVT!L4,"")</f>
        <v/>
      </c>
      <c r="M4" s="44">
        <f>IFERROR(INVTR!M4/INVT!M4,"")</f>
        <v>0</v>
      </c>
      <c r="N4" s="45">
        <f>IFERROR(INVTR!N4/INVT!N4,"")</f>
        <v>0</v>
      </c>
      <c r="O4" s="55">
        <f>IFERROR(INVTR!O4/INVT!O4,"")</f>
        <v>0</v>
      </c>
    </row>
    <row r="5" spans="1:15" x14ac:dyDescent="0.25">
      <c r="A5" s="41"/>
      <c r="B5" s="22">
        <v>2</v>
      </c>
      <c r="C5" s="46">
        <f>IFERROR(INVTR!C5/INVT!C5,"")</f>
        <v>1</v>
      </c>
      <c r="D5" s="47" t="str">
        <f>IFERROR(INVTR!D5/INVT!D5,"")</f>
        <v/>
      </c>
      <c r="E5" s="47">
        <f>IFERROR(INVTR!E5/INVT!E5,"")</f>
        <v>1.2933015685422018</v>
      </c>
      <c r="F5" s="47" t="str">
        <f>IFERROR(INVTR!F5/INVT!F5,"")</f>
        <v/>
      </c>
      <c r="G5" s="47" t="str">
        <f>IFERROR(INVTR!G5/INVT!G5,"")</f>
        <v/>
      </c>
      <c r="H5" s="47">
        <f>IFERROR(INVTR!H5/INVT!H5,"")</f>
        <v>1</v>
      </c>
      <c r="I5" s="47">
        <f>IFERROR(INVTR!I5/INVT!I5,"")</f>
        <v>0</v>
      </c>
      <c r="J5" s="47" t="str">
        <f>IFERROR(INVTR!J5/INVT!J5,"")</f>
        <v/>
      </c>
      <c r="K5" s="47">
        <f>IFERROR(INVTR!K5/INVT!K5,"")</f>
        <v>0</v>
      </c>
      <c r="L5" s="47" t="str">
        <f>IFERROR(INVTR!L5/INVT!L5,"")</f>
        <v/>
      </c>
      <c r="M5" s="47" t="str">
        <f>IFERROR(INVTR!M5/INVT!M5,"")</f>
        <v/>
      </c>
      <c r="N5" s="48" t="str">
        <f>IFERROR(INVTR!N5/INVT!N5,"")</f>
        <v/>
      </c>
      <c r="O5" s="56">
        <f>IFERROR(INVTR!O5/INVT!O5,"")</f>
        <v>0.16630194698673045</v>
      </c>
    </row>
    <row r="6" spans="1:15" x14ac:dyDescent="0.25">
      <c r="A6" s="41"/>
      <c r="B6" s="23">
        <v>3</v>
      </c>
      <c r="C6" s="49" t="str">
        <f>IFERROR(INVTR!C6/INVT!C6,"")</f>
        <v/>
      </c>
      <c r="D6" s="50" t="str">
        <f>IFERROR(INVTR!D6/INVT!D6,"")</f>
        <v/>
      </c>
      <c r="E6" s="50">
        <f>IFERROR(INVTR!E6/INVT!E6,"")</f>
        <v>1</v>
      </c>
      <c r="F6" s="50">
        <f>IFERROR(INVTR!F6/INVT!F6,"")</f>
        <v>0</v>
      </c>
      <c r="G6" s="50" t="str">
        <f>IFERROR(INVTR!G6/INVT!G6,"")</f>
        <v/>
      </c>
      <c r="H6" s="50" t="str">
        <f>IFERROR(INVTR!H6/INVT!H6,"")</f>
        <v/>
      </c>
      <c r="I6" s="50">
        <f>IFERROR(INVTR!I6/INVT!I6,"")</f>
        <v>0</v>
      </c>
      <c r="J6" s="50" t="str">
        <f>IFERROR(INVTR!J6/INVT!J6,"")</f>
        <v/>
      </c>
      <c r="K6" s="50">
        <f>IFERROR(INVTR!K6/INVT!K6,"")</f>
        <v>0</v>
      </c>
      <c r="L6" s="50" t="str">
        <f>IFERROR(INVTR!L6/INVT!L6,"")</f>
        <v/>
      </c>
      <c r="M6" s="50" t="str">
        <f>IFERROR(INVTR!M6/INVT!M6,"")</f>
        <v/>
      </c>
      <c r="N6" s="51" t="str">
        <f>IFERROR(INVTR!N6/INVT!N6,"")</f>
        <v/>
      </c>
      <c r="O6" s="57">
        <f>IFERROR(INVTR!O6/INVT!O6,"")</f>
        <v>0.23593848987684304</v>
      </c>
    </row>
    <row r="7" spans="1:15" ht="15.75" thickBot="1" x14ac:dyDescent="0.3">
      <c r="A7" s="42"/>
      <c r="B7" s="24">
        <v>4</v>
      </c>
      <c r="C7" s="52" t="str">
        <f>IFERROR(INVTR!C7/INVT!C7,"")</f>
        <v/>
      </c>
      <c r="D7" s="53" t="str">
        <f>IFERROR(INVTR!D7/INVT!D7,"")</f>
        <v/>
      </c>
      <c r="E7" s="53" t="str">
        <f>IFERROR(INVTR!E7/INVT!E7,"")</f>
        <v/>
      </c>
      <c r="F7" s="53" t="str">
        <f>IFERROR(INVTR!F7/INVT!F7,"")</f>
        <v/>
      </c>
      <c r="G7" s="53" t="str">
        <f>IFERROR(INVTR!G7/INVT!G7,"")</f>
        <v/>
      </c>
      <c r="H7" s="53" t="str">
        <f>IFERROR(INVTR!H7/INVT!H7,"")</f>
        <v/>
      </c>
      <c r="I7" s="53" t="str">
        <f>IFERROR(INVTR!I7/INVT!I7,"")</f>
        <v/>
      </c>
      <c r="J7" s="53" t="str">
        <f>IFERROR(INVTR!J7/INVT!J7,"")</f>
        <v/>
      </c>
      <c r="K7" s="53" t="str">
        <f>IFERROR(INVTR!K7/INVT!K7,"")</f>
        <v/>
      </c>
      <c r="L7" s="53" t="str">
        <f>IFERROR(INVTR!L7/INVT!L7,"")</f>
        <v/>
      </c>
      <c r="M7" s="53" t="str">
        <f>IFERROR(INVTR!M7/INVT!M7,"")</f>
        <v/>
      </c>
      <c r="N7" s="54" t="str">
        <f>IFERROR(INVTR!N7/INVT!N7,"")</f>
        <v/>
      </c>
      <c r="O7" s="58" t="str">
        <f>IFERROR(INVTR!O7/INVT!O7,"")</f>
        <v/>
      </c>
    </row>
    <row r="8" spans="1:15" x14ac:dyDescent="0.25">
      <c r="A8" s="25" t="s">
        <v>5</v>
      </c>
      <c r="B8" s="21">
        <v>1</v>
      </c>
      <c r="C8" s="44" t="str">
        <f>IFERROR(INVTR!C8/INVT!C8,"")</f>
        <v/>
      </c>
      <c r="D8" s="44" t="str">
        <f>IFERROR(INVTR!D8/INVT!D8,"")</f>
        <v/>
      </c>
      <c r="E8" s="44" t="str">
        <f>IFERROR(INVTR!E8/INVT!E8,"")</f>
        <v/>
      </c>
      <c r="F8" s="44" t="str">
        <f>IFERROR(INVTR!F8/INVT!F8,"")</f>
        <v/>
      </c>
      <c r="G8" s="44" t="str">
        <f>IFERROR(INVTR!G8/INVT!G8,"")</f>
        <v/>
      </c>
      <c r="H8" s="44" t="str">
        <f>IFERROR(INVTR!H8/INVT!H8,"")</f>
        <v/>
      </c>
      <c r="I8" s="44" t="str">
        <f>IFERROR(INVTR!I8/INVT!I8,"")</f>
        <v/>
      </c>
      <c r="J8" s="44" t="str">
        <f>IFERROR(INVTR!J8/INVT!J8,"")</f>
        <v/>
      </c>
      <c r="K8" s="44" t="str">
        <f>IFERROR(INVTR!K8/INVT!K8,"")</f>
        <v/>
      </c>
      <c r="L8" s="44" t="str">
        <f>IFERROR(INVTR!L8/INVT!L8,"")</f>
        <v/>
      </c>
      <c r="M8" s="44">
        <f>IFERROR(INVTR!M8/INVT!M8,"")</f>
        <v>1.7013009485407324</v>
      </c>
      <c r="N8" s="44">
        <f>IFERROR(INVTR!N8/INVT!N8,"")</f>
        <v>1.6691022645895639</v>
      </c>
      <c r="O8" s="55">
        <f>IFERROR(INVTR!O8/INVT!O8,"")</f>
        <v>1.6803252112140541</v>
      </c>
    </row>
    <row r="9" spans="1:15" x14ac:dyDescent="0.25">
      <c r="A9" s="26"/>
      <c r="B9" s="22">
        <v>2</v>
      </c>
      <c r="C9" s="47">
        <f>IFERROR(INVTR!C9/INVT!C9,"")</f>
        <v>0.8451979353714153</v>
      </c>
      <c r="D9" s="47" t="str">
        <f>IFERROR(INVTR!D9/INVT!D9,"")</f>
        <v/>
      </c>
      <c r="E9" s="47">
        <f>IFERROR(INVTR!E9/INVT!E9,"")</f>
        <v>0.97858658849236824</v>
      </c>
      <c r="F9" s="47">
        <f>IFERROR(INVTR!F9/INVT!F9,"")</f>
        <v>3.0754181687424009</v>
      </c>
      <c r="G9" s="47">
        <f>IFERROR(INVTR!G9/INVT!G9,"")</f>
        <v>11.225213905343146</v>
      </c>
      <c r="H9" s="47">
        <f>IFERROR(INVTR!H9/INVT!H9,"")</f>
        <v>1.9829961577958248</v>
      </c>
      <c r="I9" s="47">
        <f>IFERROR(INVTR!I9/INVT!I9,"")</f>
        <v>4.2770417687456765</v>
      </c>
      <c r="J9" s="47">
        <f>IFERROR(INVTR!J9/INVT!J9,"")</f>
        <v>0.35944102239593567</v>
      </c>
      <c r="K9" s="47">
        <f>IFERROR(INVTR!K9/INVT!K9,"")</f>
        <v>3.8686606166390938</v>
      </c>
      <c r="L9" s="47">
        <f>IFERROR(INVTR!L9/INVT!L9,"")</f>
        <v>2.7148042361219771</v>
      </c>
      <c r="M9" s="47" t="str">
        <f>IFERROR(INVTR!M9/INVT!M9,"")</f>
        <v/>
      </c>
      <c r="N9" s="47" t="str">
        <f>IFERROR(INVTR!N9/INVT!N9,"")</f>
        <v/>
      </c>
      <c r="O9" s="56">
        <f>IFERROR(INVTR!O9/INVT!O9,"")</f>
        <v>2.5474270368897152</v>
      </c>
    </row>
    <row r="10" spans="1:15" x14ac:dyDescent="0.25">
      <c r="A10" s="26"/>
      <c r="B10" s="23">
        <v>3</v>
      </c>
      <c r="C10" s="50">
        <f>IFERROR(INVTR!C10/INVT!C10,"")</f>
        <v>0.85277795293080516</v>
      </c>
      <c r="D10" s="50" t="str">
        <f>IFERROR(INVTR!D10/INVT!D10,"")</f>
        <v/>
      </c>
      <c r="E10" s="50">
        <f>IFERROR(INVTR!E10/INVT!E10,"")</f>
        <v>0.64853235258028041</v>
      </c>
      <c r="F10" s="50">
        <f>IFERROR(INVTR!F10/INVT!F10,"")</f>
        <v>1.9063885381951111</v>
      </c>
      <c r="G10" s="50">
        <f>IFERROR(INVTR!G10/INVT!G10,"")</f>
        <v>0.5</v>
      </c>
      <c r="H10" s="50">
        <f>IFERROR(INVTR!H10/INVT!H10,"")</f>
        <v>1.0850232509600699</v>
      </c>
      <c r="I10" s="50">
        <f>IFERROR(INVTR!I10/INVT!I10,"")</f>
        <v>0.9066651725672451</v>
      </c>
      <c r="J10" s="50" t="str">
        <f>IFERROR(INVTR!J10/INVT!J10,"")</f>
        <v/>
      </c>
      <c r="K10" s="50">
        <f>IFERROR(INVTR!K10/INVT!K10,"")</f>
        <v>0.27270698783272124</v>
      </c>
      <c r="L10" s="50">
        <f>IFERROR(INVTR!L10/INVT!L10,"")</f>
        <v>2.7148042361219771</v>
      </c>
      <c r="M10" s="50" t="str">
        <f>IFERROR(INVTR!M10/INVT!M10,"")</f>
        <v/>
      </c>
      <c r="N10" s="50" t="str">
        <f>IFERROR(INVTR!N10/INVT!N10,"")</f>
        <v/>
      </c>
      <c r="O10" s="57">
        <f>IFERROR(INVTR!O10/INVT!O10,"")</f>
        <v>0.97570162254680626</v>
      </c>
    </row>
    <row r="11" spans="1:15" ht="15.75" thickBot="1" x14ac:dyDescent="0.3">
      <c r="A11" s="27"/>
      <c r="B11" s="24">
        <v>4</v>
      </c>
      <c r="C11" s="53" t="str">
        <f>IFERROR(INVTR!C11/INVT!C11,"")</f>
        <v/>
      </c>
      <c r="D11" s="53" t="str">
        <f>IFERROR(INVTR!D11/INVT!D11,"")</f>
        <v/>
      </c>
      <c r="E11" s="53">
        <f>IFERROR(INVTR!E11/INVT!E11,"")</f>
        <v>0.18630300732320598</v>
      </c>
      <c r="F11" s="53">
        <f>IFERROR(INVTR!F11/INVT!F11,"")</f>
        <v>0.26622429405784337</v>
      </c>
      <c r="G11" s="53">
        <f>IFERROR(INVTR!G11/INVT!G11,"")</f>
        <v>0.22859703335301113</v>
      </c>
      <c r="H11" s="53">
        <f>IFERROR(INVTR!H11/INVT!H11,"")</f>
        <v>0.41538948630049199</v>
      </c>
      <c r="I11" s="53">
        <f>IFERROR(INVTR!I11/INVT!I11,"")</f>
        <v>9.446465999388063E-3</v>
      </c>
      <c r="J11" s="53" t="str">
        <f>IFERROR(INVTR!J11/INVT!J11,"")</f>
        <v/>
      </c>
      <c r="K11" s="53" t="str">
        <f>IFERROR(INVTR!K11/INVT!K11,"")</f>
        <v/>
      </c>
      <c r="L11" s="53">
        <f>IFERROR(INVTR!L11/INVT!L11,"")</f>
        <v>2.7148042361219771</v>
      </c>
      <c r="M11" s="53" t="str">
        <f>IFERROR(INVTR!M11/INVT!M11,"")</f>
        <v/>
      </c>
      <c r="N11" s="53" t="str">
        <f>IFERROR(INVTR!N11/INVT!N11,"")</f>
        <v/>
      </c>
      <c r="O11" s="58">
        <f>IFERROR(INVTR!O11/INVT!O11,"")</f>
        <v>0.33563521341141828</v>
      </c>
    </row>
    <row r="12" spans="1:15" x14ac:dyDescent="0.25">
      <c r="A12" s="25" t="s">
        <v>6</v>
      </c>
      <c r="B12" s="21">
        <v>1</v>
      </c>
      <c r="C12" s="44" t="str">
        <f>IFERROR(INVTR!C12/INVT!C12,"")</f>
        <v/>
      </c>
      <c r="D12" s="44" t="str">
        <f>IFERROR(INVTR!D12/INVT!D12,"")</f>
        <v/>
      </c>
      <c r="E12" s="44" t="str">
        <f>IFERROR(INVTR!E12/INVT!E12,"")</f>
        <v/>
      </c>
      <c r="F12" s="44" t="str">
        <f>IFERROR(INVTR!F12/INVT!F12,"")</f>
        <v/>
      </c>
      <c r="G12" s="44" t="str">
        <f>IFERROR(INVTR!G12/INVT!G12,"")</f>
        <v/>
      </c>
      <c r="H12" s="44" t="str">
        <f>IFERROR(INVTR!H12/INVT!H12,"")</f>
        <v/>
      </c>
      <c r="I12" s="44" t="str">
        <f>IFERROR(INVTR!I12/INVT!I12,"")</f>
        <v/>
      </c>
      <c r="J12" s="44" t="str">
        <f>IFERROR(INVTR!J12/INVT!J12,"")</f>
        <v/>
      </c>
      <c r="K12" s="44" t="str">
        <f>IFERROR(INVTR!K12/INVT!K12,"")</f>
        <v/>
      </c>
      <c r="L12" s="44" t="str">
        <f>IFERROR(INVTR!L12/INVT!L12,"")</f>
        <v/>
      </c>
      <c r="M12" s="44">
        <f>IFERROR(INVTR!M12/INVT!M12,"")</f>
        <v>0.98839115520925547</v>
      </c>
      <c r="N12" s="44">
        <f>IFERROR(INVTR!N12/INVT!N12,"")</f>
        <v>3.2563317954113751E-3</v>
      </c>
      <c r="O12" s="55">
        <f>IFERROR(INVTR!O12/INVT!O12,"")</f>
        <v>0.57898886067399014</v>
      </c>
    </row>
    <row r="13" spans="1:15" x14ac:dyDescent="0.25">
      <c r="A13" s="26"/>
      <c r="B13" s="22">
        <v>2</v>
      </c>
      <c r="C13" s="47">
        <f>IFERROR(INVTR!C13/INVT!C13,"")</f>
        <v>0.76989744818748695</v>
      </c>
      <c r="D13" s="47" t="str">
        <f>IFERROR(INVTR!D13/INVT!D13,"")</f>
        <v/>
      </c>
      <c r="E13" s="47">
        <f>IFERROR(INVTR!E13/INVT!E13,"")</f>
        <v>0.9233486217474437</v>
      </c>
      <c r="F13" s="47">
        <f>IFERROR(INVTR!F13/INVT!F13,"")</f>
        <v>1.2895088349264525</v>
      </c>
      <c r="G13" s="47">
        <f>IFERROR(INVTR!G13/INVT!G13,"")</f>
        <v>7.8237788950369355E-2</v>
      </c>
      <c r="H13" s="47">
        <f>IFERROR(INVTR!H13/INVT!H13,"")</f>
        <v>0</v>
      </c>
      <c r="I13" s="47">
        <f>IFERROR(INVTR!I13/INVT!I13,"")</f>
        <v>2.8939371099119386E-3</v>
      </c>
      <c r="J13" s="47">
        <f>IFERROR(INVTR!J13/INVT!J13,"")</f>
        <v>1.4644830795344475E-3</v>
      </c>
      <c r="K13" s="47">
        <f>IFERROR(INVTR!K13/INVT!K13,"")</f>
        <v>0</v>
      </c>
      <c r="L13" s="47">
        <f>IFERROR(INVTR!L13/INVT!L13,"")</f>
        <v>7.9277094741927942E-2</v>
      </c>
      <c r="M13" s="47" t="str">
        <f>IFERROR(INVTR!M13/INVT!M13,"")</f>
        <v/>
      </c>
      <c r="N13" s="47" t="str">
        <f>IFERROR(INVTR!N13/INVT!N13,"")</f>
        <v/>
      </c>
      <c r="O13" s="56">
        <f>IFERROR(INVTR!O13/INVT!O13,"")</f>
        <v>0.18794073554422136</v>
      </c>
    </row>
    <row r="14" spans="1:15" x14ac:dyDescent="0.25">
      <c r="A14" s="26"/>
      <c r="B14" s="23">
        <v>3</v>
      </c>
      <c r="C14" s="50">
        <f>IFERROR(INVTR!C14/INVT!C14,"")</f>
        <v>0</v>
      </c>
      <c r="D14" s="50" t="str">
        <f>IFERROR(INVTR!D14/INVT!D14,"")</f>
        <v/>
      </c>
      <c r="E14" s="50" t="str">
        <f>IFERROR(INVTR!E14/INVT!E14,"")</f>
        <v/>
      </c>
      <c r="F14" s="50">
        <f>IFERROR(INVTR!F14/INVT!F14,"")</f>
        <v>0</v>
      </c>
      <c r="G14" s="50" t="str">
        <f>IFERROR(INVTR!G14/INVT!G14,"")</f>
        <v/>
      </c>
      <c r="H14" s="50" t="str">
        <f>IFERROR(INVTR!H14/INVT!H14,"")</f>
        <v/>
      </c>
      <c r="I14" s="50">
        <f>IFERROR(INVTR!I14/INVT!I14,"")</f>
        <v>6.890314701128099E-3</v>
      </c>
      <c r="J14" s="50" t="str">
        <f>IFERROR(INVTR!J14/INVT!J14,"")</f>
        <v/>
      </c>
      <c r="K14" s="50">
        <f>IFERROR(INVTR!K14/INVT!K14,"")</f>
        <v>13666757.025390802</v>
      </c>
      <c r="L14" s="50">
        <f>IFERROR(INVTR!L14/INVT!L14,"")</f>
        <v>7.9277094741927942E-2</v>
      </c>
      <c r="M14" s="50" t="str">
        <f>IFERROR(INVTR!M14/INVT!M14,"")</f>
        <v/>
      </c>
      <c r="N14" s="50" t="str">
        <f>IFERROR(INVTR!N14/INVT!N14,"")</f>
        <v/>
      </c>
      <c r="O14" s="57">
        <f>IFERROR(INVTR!O14/INVT!O14,"")</f>
        <v>6.6441017745446071E-2</v>
      </c>
    </row>
    <row r="15" spans="1:15" ht="15.75" thickBot="1" x14ac:dyDescent="0.3">
      <c r="A15" s="27"/>
      <c r="B15" s="24">
        <v>4</v>
      </c>
      <c r="C15" s="53">
        <f>IFERROR(INVTR!C15/INVT!C15,"")</f>
        <v>1.9782292839405518</v>
      </c>
      <c r="D15" s="53" t="str">
        <f>IFERROR(INVTR!D15/INVT!D15,"")</f>
        <v/>
      </c>
      <c r="E15" s="53">
        <f>IFERROR(INVTR!E15/INVT!E15,"")</f>
        <v>1.4545384149844738</v>
      </c>
      <c r="F15" s="53">
        <f>IFERROR(INVTR!F15/INVT!F15,"")</f>
        <v>1.2450370430547939</v>
      </c>
      <c r="G15" s="53" t="str">
        <f>IFERROR(INVTR!G15/INVT!G15,"")</f>
        <v/>
      </c>
      <c r="H15" s="53">
        <f>IFERROR(INVTR!H15/INVT!H15,"")</f>
        <v>1</v>
      </c>
      <c r="I15" s="53" t="str">
        <f>IFERROR(INVTR!I15/INVT!I15,"")</f>
        <v/>
      </c>
      <c r="J15" s="53" t="str">
        <f>IFERROR(INVTR!J15/INVT!J15,"")</f>
        <v/>
      </c>
      <c r="K15" s="53" t="str">
        <f>IFERROR(INVTR!K15/INVT!K15,"")</f>
        <v/>
      </c>
      <c r="L15" s="53">
        <f>IFERROR(INVTR!L15/INVT!L15,"")</f>
        <v>7.9277094741927942E-2</v>
      </c>
      <c r="M15" s="53" t="str">
        <f>IFERROR(INVTR!M15/INVT!M15,"")</f>
        <v/>
      </c>
      <c r="N15" s="53" t="str">
        <f>IFERROR(INVTR!N15/INVT!N15,"")</f>
        <v/>
      </c>
      <c r="O15" s="58">
        <f>IFERROR(INVTR!O15/INVT!O15,"")</f>
        <v>1.7983604289255646</v>
      </c>
    </row>
    <row r="16" spans="1:15" x14ac:dyDescent="0.25">
      <c r="A16" s="25" t="s">
        <v>7</v>
      </c>
      <c r="B16" s="21">
        <v>1</v>
      </c>
      <c r="C16" s="44" t="str">
        <f>IFERROR(INVTR!C16/INVT!C16,"")</f>
        <v/>
      </c>
      <c r="D16" s="44" t="str">
        <f>IFERROR(INVTR!D16/INVT!D16,"")</f>
        <v/>
      </c>
      <c r="E16" s="44" t="str">
        <f>IFERROR(INVTR!E16/INVT!E16,"")</f>
        <v/>
      </c>
      <c r="F16" s="44" t="str">
        <f>IFERROR(INVTR!F16/INVT!F16,"")</f>
        <v/>
      </c>
      <c r="G16" s="44" t="str">
        <f>IFERROR(INVTR!G16/INVT!G16,"")</f>
        <v/>
      </c>
      <c r="H16" s="44" t="str">
        <f>IFERROR(INVTR!H16/INVT!H16,"")</f>
        <v/>
      </c>
      <c r="I16" s="44" t="str">
        <f>IFERROR(INVTR!I16/INVT!I16,"")</f>
        <v/>
      </c>
      <c r="J16" s="44" t="str">
        <f>IFERROR(INVTR!J16/INVT!J16,"")</f>
        <v/>
      </c>
      <c r="K16" s="44" t="str">
        <f>IFERROR(INVTR!K16/INVT!K16,"")</f>
        <v/>
      </c>
      <c r="L16" s="44" t="str">
        <f>IFERROR(INVTR!L16/INVT!L16,"")</f>
        <v/>
      </c>
      <c r="M16" s="44">
        <f>IFERROR(INVTR!M16/INVT!M16,"")</f>
        <v>1.9765159398353986E-2</v>
      </c>
      <c r="N16" s="44">
        <f>IFERROR(INVTR!N16/INVT!N16,"")</f>
        <v>1.5184755643264764E-3</v>
      </c>
      <c r="O16" s="55">
        <f>IFERROR(INVTR!O16/INVT!O16,"")</f>
        <v>1.0638779196586101E-2</v>
      </c>
    </row>
    <row r="17" spans="1:15" x14ac:dyDescent="0.25">
      <c r="A17" s="26"/>
      <c r="B17" s="22">
        <v>2</v>
      </c>
      <c r="C17" s="47" t="str">
        <f>IFERROR(INVTR!C17/INVT!C17,"")</f>
        <v/>
      </c>
      <c r="D17" s="47" t="str">
        <f>IFERROR(INVTR!D17/INVT!D17,"")</f>
        <v/>
      </c>
      <c r="E17" s="47" t="str">
        <f>IFERROR(INVTR!E17/INVT!E17,"")</f>
        <v/>
      </c>
      <c r="F17" s="47">
        <f>IFERROR(INVTR!F17/INVT!F17,"")</f>
        <v>3.612370034657425E-2</v>
      </c>
      <c r="G17" s="47">
        <f>IFERROR(INVTR!G17/INVT!G17,"")</f>
        <v>0.50148459383753496</v>
      </c>
      <c r="H17" s="47" t="str">
        <f>IFERROR(INVTR!H17/INVT!H17,"")</f>
        <v/>
      </c>
      <c r="I17" s="47">
        <f>IFERROR(INVTR!I17/INVT!I17,"")</f>
        <v>0.10239061895751496</v>
      </c>
      <c r="J17" s="47" t="str">
        <f>IFERROR(INVTR!J17/INVT!J17,"")</f>
        <v/>
      </c>
      <c r="K17" s="47">
        <f>IFERROR(INVTR!K17/INVT!K17,"")</f>
        <v>0.63816490330811548</v>
      </c>
      <c r="L17" s="47">
        <f>IFERROR(INVTR!L17/INVT!L17,"")</f>
        <v>0.24878393410508098</v>
      </c>
      <c r="M17" s="47" t="str">
        <f>IFERROR(INVTR!M17/INVT!M17,"")</f>
        <v/>
      </c>
      <c r="N17" s="47" t="str">
        <f>IFERROR(INVTR!N17/INVT!N17,"")</f>
        <v/>
      </c>
      <c r="O17" s="56">
        <f>IFERROR(INVTR!O17/INVT!O17,"")</f>
        <v>0.50410768967063102</v>
      </c>
    </row>
    <row r="18" spans="1:15" x14ac:dyDescent="0.25">
      <c r="A18" s="26"/>
      <c r="B18" s="23">
        <v>3</v>
      </c>
      <c r="C18" s="50" t="str">
        <f>IFERROR(INVTR!C18/INVT!C18,"")</f>
        <v/>
      </c>
      <c r="D18" s="50" t="str">
        <f>IFERROR(INVTR!D18/INVT!D18,"")</f>
        <v/>
      </c>
      <c r="E18" s="50" t="str">
        <f>IFERROR(INVTR!E18/INVT!E18,"")</f>
        <v/>
      </c>
      <c r="F18" s="50" t="str">
        <f>IFERROR(INVTR!F18/INVT!F18,"")</f>
        <v/>
      </c>
      <c r="G18" s="50" t="str">
        <f>IFERROR(INVTR!G18/INVT!G18,"")</f>
        <v/>
      </c>
      <c r="H18" s="50" t="str">
        <f>IFERROR(INVTR!H18/INVT!H18,"")</f>
        <v/>
      </c>
      <c r="I18" s="50">
        <f>IFERROR(INVTR!I18/INVT!I18,"")</f>
        <v>0.14851200735378606</v>
      </c>
      <c r="J18" s="50" t="str">
        <f>IFERROR(INVTR!J18/INVT!J18,"")</f>
        <v/>
      </c>
      <c r="K18" s="50">
        <f>IFERROR(INVTR!K18/INVT!K18,"")</f>
        <v>0.17357125190170988</v>
      </c>
      <c r="L18" s="50">
        <f>IFERROR(INVTR!L18/INVT!L18,"")</f>
        <v>0.24878393410508098</v>
      </c>
      <c r="M18" s="50" t="str">
        <f>IFERROR(INVTR!M18/INVT!M18,"")</f>
        <v/>
      </c>
      <c r="N18" s="50" t="str">
        <f>IFERROR(INVTR!N18/INVT!N18,"")</f>
        <v/>
      </c>
      <c r="O18" s="57">
        <f>IFERROR(INVTR!O18/INVT!O18,"")</f>
        <v>0.82285006140158612</v>
      </c>
    </row>
    <row r="19" spans="1:15" ht="15.75" thickBot="1" x14ac:dyDescent="0.3">
      <c r="A19" s="27"/>
      <c r="B19" s="24">
        <v>4</v>
      </c>
      <c r="C19" s="53" t="str">
        <f>IFERROR(INVTR!C19/INVT!C19,"")</f>
        <v/>
      </c>
      <c r="D19" s="53" t="str">
        <f>IFERROR(INVTR!D19/INVT!D19,"")</f>
        <v/>
      </c>
      <c r="E19" s="53" t="str">
        <f>IFERROR(INVTR!E19/INVT!E19,"")</f>
        <v/>
      </c>
      <c r="F19" s="53" t="str">
        <f>IFERROR(INVTR!F19/INVT!F19,"")</f>
        <v/>
      </c>
      <c r="G19" s="53" t="str">
        <f>IFERROR(INVTR!G19/INVT!G19,"")</f>
        <v/>
      </c>
      <c r="H19" s="53" t="str">
        <f>IFERROR(INVTR!H19/INVT!H19,"")</f>
        <v/>
      </c>
      <c r="I19" s="53" t="str">
        <f>IFERROR(INVTR!I19/INVT!I19,"")</f>
        <v/>
      </c>
      <c r="J19" s="53" t="str">
        <f>IFERROR(INVTR!J19/INVT!J19,"")</f>
        <v/>
      </c>
      <c r="K19" s="53" t="str">
        <f>IFERROR(INVTR!K19/INVT!K19,"")</f>
        <v/>
      </c>
      <c r="L19" s="53">
        <f>IFERROR(INVTR!L19/INVT!L19,"")</f>
        <v>0.24878393410508098</v>
      </c>
      <c r="M19" s="53" t="str">
        <f>IFERROR(INVTR!M19/INVT!M19,"")</f>
        <v/>
      </c>
      <c r="N19" s="53" t="str">
        <f>IFERROR(INVTR!N19/INVT!N19,"")</f>
        <v/>
      </c>
      <c r="O19" s="58">
        <f>IFERROR(INVTR!O19/INVT!O19,"")</f>
        <v>0.45988224133613681</v>
      </c>
    </row>
    <row r="20" spans="1:15" ht="16.5" thickBot="1" x14ac:dyDescent="0.3">
      <c r="A20" s="38" t="s">
        <v>8</v>
      </c>
      <c r="B20" s="39"/>
      <c r="C20" s="60">
        <f>IFERROR(INVTR!C20/INVT!C20,"")</f>
        <v>1.0909488550914492</v>
      </c>
      <c r="D20" s="60" t="str">
        <f>IFERROR(INVTR!D20/INVT!D20,"")</f>
        <v/>
      </c>
      <c r="E20" s="60">
        <f>IFERROR(INVTR!E20/INVT!E20,"")</f>
        <v>0.88406348741240248</v>
      </c>
      <c r="F20" s="60">
        <f>IFERROR(INVTR!F20/INVT!F20,"")</f>
        <v>1.2284968096832951</v>
      </c>
      <c r="G20" s="60">
        <f>IFERROR(INVTR!G20/INVT!G20,"")</f>
        <v>1.5238423054038479</v>
      </c>
      <c r="H20" s="60">
        <f>IFERROR(INVTR!H20/INVT!H20,"")</f>
        <v>0.83724849628302755</v>
      </c>
      <c r="I20" s="60">
        <f>IFERROR(INVTR!I20/INVT!I20,"")</f>
        <v>0.89281588088826924</v>
      </c>
      <c r="J20" s="60">
        <f>IFERROR(INVTR!J20/INVT!J20,"")</f>
        <v>0.30628896782185466</v>
      </c>
      <c r="K20" s="60">
        <f>IFERROR(INVTR!K20/INVT!K20,"")</f>
        <v>0.87467831418814046</v>
      </c>
      <c r="L20" s="60">
        <f>IFERROR(INVTR!L20/INVT!L20,"")</f>
        <v>1.4391331549972173</v>
      </c>
      <c r="M20" s="60">
        <f>IFERROR(INVTR!M20/INVT!M20,"")</f>
        <v>1.1437693567153098</v>
      </c>
      <c r="N20" s="60">
        <f>IFERROR(INVTR!N20/INVT!N20,"")</f>
        <v>0.9982359499813962</v>
      </c>
      <c r="O20" s="59">
        <f>IFERROR(INVTR!O20/INVT!O20,"")</f>
        <v>0.92204593929273249</v>
      </c>
    </row>
  </sheetData>
  <mergeCells count="10">
    <mergeCell ref="A8:A11"/>
    <mergeCell ref="A12:A15"/>
    <mergeCell ref="A16:A19"/>
    <mergeCell ref="A20:B20"/>
    <mergeCell ref="A1:O1"/>
    <mergeCell ref="A2:A3"/>
    <mergeCell ref="B2:B3"/>
    <mergeCell ref="C2:N2"/>
    <mergeCell ref="O2:O3"/>
    <mergeCell ref="A4:A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1D6CB5F203C8408258989F2BC18DAD" ma:contentTypeVersion="11" ma:contentTypeDescription="Crear nuevo documento." ma:contentTypeScope="" ma:versionID="1e2755597a6450aabbbc1a97306a6833">
  <xsd:schema xmlns:xsd="http://www.w3.org/2001/XMLSchema" xmlns:xs="http://www.w3.org/2001/XMLSchema" xmlns:p="http://schemas.microsoft.com/office/2006/metadata/properties" xmlns:ns2="36884c60-c274-4940-9354-c29f0b69c076" xmlns:ns3="661bfcfa-41c8-4741-9d5b-01325c234c02" targetNamespace="http://schemas.microsoft.com/office/2006/metadata/properties" ma:root="true" ma:fieldsID="1b632354ef1a7b222173eefbf8f690c6" ns2:_="" ns3:_="">
    <xsd:import namespace="36884c60-c274-4940-9354-c29f0b69c076"/>
    <xsd:import namespace="661bfcfa-41c8-4741-9d5b-01325c234c0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Hiperv_x00ed_ncul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84c60-c274-4940-9354-c29f0b69c0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bfcfa-41c8-4741-9d5b-01325c234c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Hiperv_x00ed_nculo" ma:index="21" nillable="true" ma:displayName="Hipervínculo" ma:format="Hyperlink" ma:internalName="Hiperv_x00ed_ncul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perv_x00ed_nculo xmlns="661bfcfa-41c8-4741-9d5b-01325c234c02">
      <Url xsi:nil="true"/>
      <Description xsi:nil="true"/>
    </Hiperv_x00ed_nculo>
    <_dlc_DocId xmlns="36884c60-c274-4940-9354-c29f0b69c076">6DA63UNE3QJW-1271664277-336680</_dlc_DocId>
    <_dlc_DocIdUrl xmlns="36884c60-c274-4940-9354-c29f0b69c076">
      <Url>https://epmco.sharepoint.com/sites/uttde/_layouts/15/DocIdRedir.aspx?ID=6DA63UNE3QJW-1271664277-336680</Url>
      <Description>6DA63UNE3QJW-1271664277-336680</Description>
    </_dlc_DocIdUrl>
  </documentManagement>
</p:properties>
</file>

<file path=customXml/itemProps1.xml><?xml version="1.0" encoding="utf-8"?>
<ds:datastoreItem xmlns:ds="http://schemas.openxmlformats.org/officeDocument/2006/customXml" ds:itemID="{DE27706C-E02E-4EFD-A71C-03FFD626EB04}"/>
</file>

<file path=customXml/itemProps2.xml><?xml version="1.0" encoding="utf-8"?>
<ds:datastoreItem xmlns:ds="http://schemas.openxmlformats.org/officeDocument/2006/customXml" ds:itemID="{6CC25104-7432-42D8-AEFD-5D632CA463CC}"/>
</file>

<file path=customXml/itemProps3.xml><?xml version="1.0" encoding="utf-8"?>
<ds:datastoreItem xmlns:ds="http://schemas.openxmlformats.org/officeDocument/2006/customXml" ds:itemID="{4500B88F-BB2C-49F8-AEC0-A64A1208983A}"/>
</file>

<file path=customXml/itemProps4.xml><?xml version="1.0" encoding="utf-8"?>
<ds:datastoreItem xmlns:ds="http://schemas.openxmlformats.org/officeDocument/2006/customXml" ds:itemID="{200C796A-4ECF-4ADC-80DB-B1C90F6153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INVTR</vt:lpstr>
      <vt:lpstr>INVT</vt:lpstr>
      <vt:lpstr>% Ejecución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2020-05-29T23:26:48Z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0x0101002A1D6CB5F203C8408258989F2BC18DAD</vt:lpwstr>
  </property>
  <property fmtid="{D5CDD505-2E9C-101B-9397-08002B2CF9AE}" pid="3" name="_dlc_DocIdItemGuid">
    <vt:lpwstr>0709f02c-b2e6-47f2-8900-971cd2f05571</vt:lpwstr>
  </property>
</Properties>
</file>